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kcwarburton1_uclan_ac_uk/Documents/PhD-Keziah’s MacBook Air/PhD/6. Final Document/"/>
    </mc:Choice>
  </mc:AlternateContent>
  <xr:revisionPtr revIDLastSave="0" documentId="8_{4C03411D-BF1E-FD46-87DF-01DD65E1ED94}" xr6:coauthVersionLast="47" xr6:coauthVersionMax="47" xr10:uidLastSave="{00000000-0000-0000-0000-000000000000}"/>
  <bookViews>
    <workbookView xWindow="1500" yWindow="1320" windowWidth="27640" windowHeight="16940" activeTab="1" xr2:uid="{C717E801-C630-EC42-BFA6-3546F8FD6A80}"/>
  </bookViews>
  <sheets>
    <sheet name="Cave 3 Infant Zonation" sheetId="1" r:id="rId1"/>
    <sheet name="Cave 3 Adult Zonation" sheetId="2" r:id="rId2"/>
    <sheet name="HW Infant Zonation" sheetId="3" r:id="rId3"/>
    <sheet name="HW Adult Zonation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4" l="1"/>
  <c r="E48" i="4"/>
  <c r="U47" i="4"/>
  <c r="R47" i="4"/>
  <c r="Q47" i="4"/>
  <c r="P47" i="4"/>
  <c r="G47" i="4"/>
  <c r="F47" i="4"/>
  <c r="E47" i="4"/>
  <c r="J46" i="4"/>
  <c r="I46" i="4"/>
  <c r="H46" i="4"/>
  <c r="Q45" i="4"/>
  <c r="AC43" i="4"/>
  <c r="Z43" i="4"/>
  <c r="R43" i="4"/>
  <c r="J43" i="4"/>
  <c r="I43" i="4"/>
  <c r="H43" i="4"/>
  <c r="AC42" i="4"/>
  <c r="AB42" i="4"/>
  <c r="AA42" i="4"/>
  <c r="Z42" i="4"/>
  <c r="AA41" i="4"/>
  <c r="Z41" i="4"/>
  <c r="H41" i="4"/>
  <c r="P38" i="4"/>
  <c r="AC36" i="4"/>
  <c r="AB36" i="4"/>
  <c r="AA36" i="4"/>
  <c r="Z36" i="4"/>
  <c r="H36" i="4"/>
  <c r="AC35" i="4"/>
  <c r="AB35" i="4"/>
  <c r="AA35" i="4"/>
  <c r="Z35" i="4"/>
  <c r="H35" i="4"/>
  <c r="AA34" i="4"/>
  <c r="AB29" i="4"/>
  <c r="AA29" i="4"/>
  <c r="X29" i="4"/>
  <c r="S29" i="4"/>
  <c r="S28" i="4"/>
  <c r="AE27" i="4"/>
  <c r="AC27" i="4"/>
  <c r="AB27" i="4"/>
  <c r="K27" i="4"/>
  <c r="J27" i="4"/>
  <c r="I27" i="4"/>
  <c r="W26" i="4"/>
  <c r="U26" i="4"/>
  <c r="S26" i="4"/>
  <c r="Q25" i="4"/>
  <c r="J25" i="4"/>
  <c r="I25" i="4"/>
  <c r="W24" i="4"/>
  <c r="E22" i="4"/>
  <c r="E21" i="4"/>
  <c r="E19" i="4"/>
  <c r="G18" i="4"/>
  <c r="E18" i="4"/>
  <c r="I17" i="4"/>
  <c r="G17" i="4"/>
  <c r="G16" i="4"/>
  <c r="AE7" i="3"/>
  <c r="AD7" i="3"/>
  <c r="AC7" i="3"/>
  <c r="AF4" i="3"/>
  <c r="AE4" i="3"/>
  <c r="AD4" i="3"/>
  <c r="AC4" i="3"/>
</calcChain>
</file>

<file path=xl/sharedStrings.xml><?xml version="1.0" encoding="utf-8"?>
<sst xmlns="http://schemas.openxmlformats.org/spreadsheetml/2006/main" count="660" uniqueCount="211">
  <si>
    <t>Temporal</t>
  </si>
  <si>
    <t>Occipital</t>
  </si>
  <si>
    <t xml:space="preserve">Frontal (f) left </t>
  </si>
  <si>
    <t>Parietal L</t>
  </si>
  <si>
    <t xml:space="preserve">Petrous L  </t>
  </si>
  <si>
    <t>Temporal Squama L</t>
  </si>
  <si>
    <t>Tympanic Ring</t>
  </si>
  <si>
    <t xml:space="preserve">Occipital - Squama  </t>
  </si>
  <si>
    <t>Pars Lateralis L</t>
  </si>
  <si>
    <t>Pars Basilaris L</t>
  </si>
  <si>
    <t xml:space="preserve">Element </t>
  </si>
  <si>
    <t xml:space="preserve">Element ID </t>
  </si>
  <si>
    <t xml:space="preserve">Number for MNI 1 </t>
  </si>
  <si>
    <t>Cranium</t>
  </si>
  <si>
    <t>CR (plus suffix)</t>
  </si>
  <si>
    <t xml:space="preserve">Frontal right </t>
  </si>
  <si>
    <t>Parietal R</t>
  </si>
  <si>
    <t>Petrous R</t>
  </si>
  <si>
    <t>Temporal Squama R</t>
  </si>
  <si>
    <t>Pars Lateralis R</t>
  </si>
  <si>
    <t>Pars Basilaris R</t>
  </si>
  <si>
    <t>Sphenoid</t>
  </si>
  <si>
    <t>Greater Wing L</t>
  </si>
  <si>
    <t>Lesser wing</t>
  </si>
  <si>
    <t>Pre L</t>
  </si>
  <si>
    <t xml:space="preserve">Post L </t>
  </si>
  <si>
    <t xml:space="preserve">Maxilla L </t>
  </si>
  <si>
    <t>Zygomatic L</t>
  </si>
  <si>
    <t>Greater Wing R</t>
  </si>
  <si>
    <t>Pre R</t>
  </si>
  <si>
    <t xml:space="preserve">Post R </t>
  </si>
  <si>
    <t>Maxilla R</t>
  </si>
  <si>
    <t>Zygomatic R</t>
  </si>
  <si>
    <t>Left</t>
  </si>
  <si>
    <t xml:space="preserve">Mandible </t>
  </si>
  <si>
    <t>MB</t>
  </si>
  <si>
    <t xml:space="preserve">1 of these is obscured and waiting x-ray. </t>
  </si>
  <si>
    <t>RIGHT</t>
  </si>
  <si>
    <t>Unsided</t>
  </si>
  <si>
    <t>Incus</t>
  </si>
  <si>
    <t>IN</t>
  </si>
  <si>
    <t>Malleus</t>
  </si>
  <si>
    <t>ML</t>
  </si>
  <si>
    <t>Stapes</t>
  </si>
  <si>
    <t>SP</t>
  </si>
  <si>
    <t>Manubrium</t>
  </si>
  <si>
    <t>Sternum</t>
  </si>
  <si>
    <t>ST</t>
  </si>
  <si>
    <t>First Rib</t>
  </si>
  <si>
    <t>R1</t>
  </si>
  <si>
    <t xml:space="preserve">Rib Count </t>
  </si>
  <si>
    <t>R</t>
  </si>
  <si>
    <t>Clavicle</t>
  </si>
  <si>
    <t>CL</t>
  </si>
  <si>
    <t>Scapula</t>
  </si>
  <si>
    <t>SC</t>
  </si>
  <si>
    <t>Humerus</t>
  </si>
  <si>
    <t>HU</t>
  </si>
  <si>
    <t>Radius</t>
  </si>
  <si>
    <t>RA</t>
  </si>
  <si>
    <t>Ulna</t>
  </si>
  <si>
    <t>UL</t>
  </si>
  <si>
    <t>Femur</t>
  </si>
  <si>
    <t>FE</t>
  </si>
  <si>
    <t>Patella</t>
  </si>
  <si>
    <t>PA</t>
  </si>
  <si>
    <t>Tibia</t>
  </si>
  <si>
    <t>TI</t>
  </si>
  <si>
    <t>Fibula</t>
  </si>
  <si>
    <t>FI</t>
  </si>
  <si>
    <t xml:space="preserve">Ischium </t>
  </si>
  <si>
    <r>
      <t>PE</t>
    </r>
    <r>
      <rPr>
        <b/>
        <vertAlign val="subscript"/>
        <sz val="10"/>
        <color rgb="FF000000"/>
        <rFont val="Calibri"/>
        <family val="2"/>
        <scheme val="minor"/>
      </rPr>
      <t>IL</t>
    </r>
  </si>
  <si>
    <t xml:space="preserve">Illium </t>
  </si>
  <si>
    <r>
      <t>PE</t>
    </r>
    <r>
      <rPr>
        <b/>
        <vertAlign val="subscript"/>
        <sz val="10"/>
        <color rgb="FF000000"/>
        <rFont val="Calibri"/>
        <family val="2"/>
        <scheme val="minor"/>
      </rPr>
      <t>IC</t>
    </r>
  </si>
  <si>
    <t>Pubis</t>
  </si>
  <si>
    <r>
      <t>PE</t>
    </r>
    <r>
      <rPr>
        <b/>
        <vertAlign val="subscript"/>
        <sz val="10"/>
        <color theme="1"/>
        <rFont val="Calibri"/>
        <family val="2"/>
        <scheme val="minor"/>
      </rPr>
      <t>p</t>
    </r>
  </si>
  <si>
    <t>Count</t>
  </si>
  <si>
    <t>MC1</t>
  </si>
  <si>
    <t>1MC</t>
  </si>
  <si>
    <t>C1</t>
  </si>
  <si>
    <t>1C</t>
  </si>
  <si>
    <t>MC2</t>
  </si>
  <si>
    <t>2MC</t>
  </si>
  <si>
    <t>C2</t>
  </si>
  <si>
    <t>2C</t>
  </si>
  <si>
    <t>MC3</t>
  </si>
  <si>
    <t>3MC</t>
  </si>
  <si>
    <t xml:space="preserve">Cervical </t>
  </si>
  <si>
    <t>C</t>
  </si>
  <si>
    <t>MC4</t>
  </si>
  <si>
    <t>4MC</t>
  </si>
  <si>
    <t>Thoracic</t>
  </si>
  <si>
    <t>T</t>
  </si>
  <si>
    <t>MC5</t>
  </si>
  <si>
    <t>5MC</t>
  </si>
  <si>
    <t>Lumbar</t>
  </si>
  <si>
    <t>L</t>
  </si>
  <si>
    <t>Number of Phalanges</t>
  </si>
  <si>
    <t>MPH</t>
  </si>
  <si>
    <t>MT1</t>
  </si>
  <si>
    <t>1MT</t>
  </si>
  <si>
    <t>Calcaneus</t>
  </si>
  <si>
    <t>MT2</t>
  </si>
  <si>
    <t>Talus</t>
  </si>
  <si>
    <t>TL</t>
  </si>
  <si>
    <t>MT3</t>
  </si>
  <si>
    <t>MT4</t>
  </si>
  <si>
    <t>MT5</t>
  </si>
  <si>
    <t>PPH</t>
  </si>
  <si>
    <t xml:space="preserve">Frontal </t>
  </si>
  <si>
    <t>CRp Right</t>
  </si>
  <si>
    <t>CRp Left</t>
  </si>
  <si>
    <t xml:space="preserve">Occipital </t>
  </si>
  <si>
    <t>Temporal Left</t>
  </si>
  <si>
    <t>Temporal Right</t>
  </si>
  <si>
    <t>Sphenoid L</t>
  </si>
  <si>
    <t>Sphenoid R</t>
  </si>
  <si>
    <t>Maxilla L</t>
  </si>
  <si>
    <t xml:space="preserve">Maxilla R </t>
  </si>
  <si>
    <t>Nasal L</t>
  </si>
  <si>
    <t>Nasal R</t>
  </si>
  <si>
    <t>1a</t>
  </si>
  <si>
    <t>2a</t>
  </si>
  <si>
    <t>5a</t>
  </si>
  <si>
    <t>5b</t>
  </si>
  <si>
    <t>5c</t>
  </si>
  <si>
    <t>5d</t>
  </si>
  <si>
    <t>6a</t>
  </si>
  <si>
    <t>6b</t>
  </si>
  <si>
    <t>7a</t>
  </si>
  <si>
    <t>7b</t>
  </si>
  <si>
    <t>CR</t>
  </si>
  <si>
    <t>LEFT</t>
  </si>
  <si>
    <t>Hyoid</t>
  </si>
  <si>
    <t>HY</t>
  </si>
  <si>
    <t>Rib 1</t>
  </si>
  <si>
    <t>Rib head count</t>
  </si>
  <si>
    <t>RH</t>
  </si>
  <si>
    <t>Rib end count</t>
  </si>
  <si>
    <t>RE</t>
  </si>
  <si>
    <t>Rib Shaft</t>
  </si>
  <si>
    <t>Rib MNE</t>
  </si>
  <si>
    <t xml:space="preserve">Anterior &amp; Post segments? </t>
  </si>
  <si>
    <t>Pelvis</t>
  </si>
  <si>
    <t>PE</t>
  </si>
  <si>
    <t>Right</t>
  </si>
  <si>
    <t>4a</t>
  </si>
  <si>
    <t>Scaphoid</t>
  </si>
  <si>
    <t>SD</t>
  </si>
  <si>
    <t>Lunate</t>
  </si>
  <si>
    <t>LU</t>
  </si>
  <si>
    <t>C7</t>
  </si>
  <si>
    <t>7C</t>
  </si>
  <si>
    <t>Triquetal</t>
  </si>
  <si>
    <t>TQ</t>
  </si>
  <si>
    <t>Navicular</t>
  </si>
  <si>
    <t>NA</t>
  </si>
  <si>
    <t>T1</t>
  </si>
  <si>
    <t>1T</t>
  </si>
  <si>
    <t>Pisiform</t>
  </si>
  <si>
    <t>PI</t>
  </si>
  <si>
    <t>Cuboid</t>
  </si>
  <si>
    <t>CU</t>
  </si>
  <si>
    <t>T10</t>
  </si>
  <si>
    <t>10T</t>
  </si>
  <si>
    <t>Trapezium</t>
  </si>
  <si>
    <t>TZM</t>
  </si>
  <si>
    <t>Medial Cuneiform</t>
  </si>
  <si>
    <t>MCU</t>
  </si>
  <si>
    <t>T11</t>
  </si>
  <si>
    <t>11T</t>
  </si>
  <si>
    <t>Trapezoid</t>
  </si>
  <si>
    <t>TZD</t>
  </si>
  <si>
    <t xml:space="preserve">intermediare Cuneiform </t>
  </si>
  <si>
    <t>ICU</t>
  </si>
  <si>
    <t>T12</t>
  </si>
  <si>
    <t>12T</t>
  </si>
  <si>
    <t>Capitate</t>
  </si>
  <si>
    <t>CA</t>
  </si>
  <si>
    <t xml:space="preserve">Lateral Cuneiform </t>
  </si>
  <si>
    <t>LCU</t>
  </si>
  <si>
    <t>Cervical count</t>
  </si>
  <si>
    <t>Hamate</t>
  </si>
  <si>
    <t>HA</t>
  </si>
  <si>
    <t>Thoracic count</t>
  </si>
  <si>
    <t>exc. Numbered Thoracic</t>
  </si>
  <si>
    <t>Lumbar count</t>
  </si>
  <si>
    <t>2MT</t>
  </si>
  <si>
    <t>Sacrum</t>
  </si>
  <si>
    <t>SM</t>
  </si>
  <si>
    <t>3MT</t>
  </si>
  <si>
    <t>Coccyx</t>
  </si>
  <si>
    <t>CX</t>
  </si>
  <si>
    <t>4MT</t>
  </si>
  <si>
    <t>5MT</t>
  </si>
  <si>
    <t>Total man phalanges</t>
  </si>
  <si>
    <t>Total pedal phalanges</t>
  </si>
  <si>
    <t xml:space="preserve"> </t>
  </si>
  <si>
    <t xml:space="preserve">Pars Basilaris </t>
  </si>
  <si>
    <t>2 x unplaced</t>
  </si>
  <si>
    <t>cranial</t>
  </si>
  <si>
    <t>fragments</t>
  </si>
  <si>
    <r>
      <t>PE</t>
    </r>
    <r>
      <rPr>
        <b/>
        <vertAlign val="subscript"/>
        <sz val="9"/>
        <color rgb="FF000000"/>
        <rFont val="Arial"/>
        <family val="2"/>
      </rPr>
      <t>Ic</t>
    </r>
  </si>
  <si>
    <r>
      <t>PE</t>
    </r>
    <r>
      <rPr>
        <b/>
        <vertAlign val="subscript"/>
        <sz val="9"/>
        <color rgb="FF000000"/>
        <rFont val="Arial"/>
        <family val="2"/>
      </rPr>
      <t>Il</t>
    </r>
  </si>
  <si>
    <r>
      <t>PE</t>
    </r>
    <r>
      <rPr>
        <b/>
        <vertAlign val="subscript"/>
        <sz val="9"/>
        <color rgb="FF000000"/>
        <rFont val="Arial"/>
        <family val="2"/>
      </rPr>
      <t>p</t>
    </r>
  </si>
  <si>
    <t>UNID Neural arches x 4</t>
  </si>
  <si>
    <t>CRfg</t>
  </si>
  <si>
    <t>inc Rib 1</t>
  </si>
  <si>
    <t xml:space="preserve">6 distal meta carpals - not ID </t>
  </si>
  <si>
    <t xml:space="preserve">Dock </t>
  </si>
  <si>
    <t>1 mid prox phalange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</si>
</sst>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12"/>
      <color rgb="FF000000"/>
      <name val="Times New Roman"/>
      <family val="1"/>
    </font>
    <font>
      <b/>
      <vertAlign val="subscript"/>
      <sz val="9"/>
      <color rgb="FF000000"/>
      <name val="Arial"/>
      <family val="2"/>
    </font>
    <font>
      <i/>
      <sz val="9"/>
      <color rgb="FF000000"/>
      <name val="Arial"/>
      <family val="2"/>
    </font>
    <font>
      <sz val="12"/>
      <color theme="1"/>
      <name val="Calibri"/>
      <family val="2"/>
    </font>
    <font>
      <sz val="9"/>
      <name val="Arial"/>
      <family val="2"/>
    </font>
    <font>
      <sz val="12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AEAAAA"/>
        <bgColor rgb="FF000000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justify" vertical="center" wrapText="1"/>
    </xf>
    <xf numFmtId="0" fontId="3" fillId="3" borderId="22" xfId="0" applyFont="1" applyFill="1" applyBorder="1" applyAlignment="1">
      <alignment horizontal="justify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8" fillId="0" borderId="22" xfId="0" applyFont="1" applyBorder="1"/>
    <xf numFmtId="0" fontId="3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justify" vertical="center" wrapText="1"/>
    </xf>
    <xf numFmtId="0" fontId="8" fillId="0" borderId="0" xfId="0" applyFont="1"/>
    <xf numFmtId="0" fontId="3" fillId="0" borderId="28" xfId="0" applyFont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center" wrapText="1"/>
    </xf>
    <xf numFmtId="0" fontId="3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1" fillId="0" borderId="12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41" xfId="0" applyFont="1" applyFill="1" applyBorder="1" applyAlignment="1">
      <alignment horizontal="justify" vertical="center" wrapText="1"/>
    </xf>
    <xf numFmtId="0" fontId="5" fillId="2" borderId="42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45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justify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" fillId="0" borderId="0" xfId="0" applyFont="1"/>
    <xf numFmtId="0" fontId="13" fillId="3" borderId="1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justify" vertical="center" wrapText="1"/>
    </xf>
    <xf numFmtId="0" fontId="16" fillId="4" borderId="22" xfId="0" applyFont="1" applyFill="1" applyBorder="1" applyAlignment="1">
      <alignment horizontal="justify" vertical="center" wrapText="1"/>
    </xf>
    <xf numFmtId="0" fontId="16" fillId="4" borderId="23" xfId="0" applyFont="1" applyFill="1" applyBorder="1" applyAlignment="1">
      <alignment vertical="center" wrapText="1"/>
    </xf>
    <xf numFmtId="0" fontId="16" fillId="4" borderId="23" xfId="0" applyFont="1" applyFill="1" applyBorder="1" applyAlignment="1">
      <alignment horizontal="justify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7" fillId="0" borderId="0" xfId="0" applyFont="1"/>
    <xf numFmtId="0" fontId="18" fillId="0" borderId="29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17" fillId="0" borderId="0" xfId="0" applyFont="1" applyAlignment="1">
      <alignment horizontal="center"/>
    </xf>
    <xf numFmtId="0" fontId="19" fillId="5" borderId="5" xfId="0" applyFont="1" applyFill="1" applyBorder="1" applyAlignment="1">
      <alignment horizontal="justify" vertical="center" wrapText="1"/>
    </xf>
    <xf numFmtId="0" fontId="19" fillId="5" borderId="6" xfId="0" applyFont="1" applyFill="1" applyBorder="1" applyAlignment="1">
      <alignment horizontal="justify" vertical="center" wrapText="1"/>
    </xf>
    <xf numFmtId="0" fontId="19" fillId="5" borderId="7" xfId="0" applyFont="1" applyFill="1" applyBorder="1" applyAlignment="1">
      <alignment horizontal="justify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17" fillId="0" borderId="2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9" fillId="5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5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5" borderId="21" xfId="0" applyFont="1" applyFill="1" applyBorder="1" applyAlignment="1">
      <alignment horizontal="justify" vertical="center" wrapText="1"/>
    </xf>
    <xf numFmtId="0" fontId="19" fillId="5" borderId="22" xfId="0" applyFont="1" applyFill="1" applyBorder="1" applyAlignment="1">
      <alignment horizontal="justify" vertical="center" wrapText="1"/>
    </xf>
    <xf numFmtId="0" fontId="19" fillId="5" borderId="23" xfId="0" applyFont="1" applyFill="1" applyBorder="1" applyAlignment="1">
      <alignment horizontal="justify" vertical="center" wrapText="1"/>
    </xf>
    <xf numFmtId="0" fontId="19" fillId="5" borderId="46" xfId="0" applyFont="1" applyFill="1" applyBorder="1" applyAlignment="1">
      <alignment horizontal="left" vertical="center" wrapText="1"/>
    </xf>
    <xf numFmtId="0" fontId="19" fillId="5" borderId="22" xfId="0" applyFont="1" applyFill="1" applyBorder="1" applyAlignment="1">
      <alignment horizontal="left" vertical="center" wrapText="1"/>
    </xf>
    <xf numFmtId="0" fontId="19" fillId="5" borderId="23" xfId="0" applyFont="1" applyFill="1" applyBorder="1" applyAlignment="1">
      <alignment horizontal="left" vertical="center" wrapText="1"/>
    </xf>
    <xf numFmtId="0" fontId="19" fillId="0" borderId="21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2" xfId="0" applyFont="1" applyBorder="1"/>
    <xf numFmtId="0" fontId="19" fillId="0" borderId="26" xfId="0" applyFont="1" applyBorder="1" applyAlignment="1">
      <alignment horizontal="justify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0" xfId="0" applyFont="1"/>
    <xf numFmtId="0" fontId="19" fillId="0" borderId="28" xfId="0" applyFont="1" applyBorder="1" applyAlignment="1">
      <alignment horizontal="justify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25" fillId="0" borderId="0" xfId="0" applyFont="1" applyAlignment="1">
      <alignment horizontal="justify" vertical="center" wrapText="1"/>
    </xf>
    <xf numFmtId="0" fontId="19" fillId="5" borderId="13" xfId="0" applyFont="1" applyFill="1" applyBorder="1" applyAlignment="1">
      <alignment horizontal="justify" vertical="center" wrapText="1"/>
    </xf>
    <xf numFmtId="0" fontId="19" fillId="5" borderId="30" xfId="0" applyFont="1" applyFill="1" applyBorder="1" applyAlignment="1">
      <alignment horizontal="left" vertical="center" wrapText="1"/>
    </xf>
    <xf numFmtId="0" fontId="19" fillId="5" borderId="15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0" borderId="31" xfId="0" applyFont="1" applyBorder="1" applyAlignment="1">
      <alignment horizontal="justify" vertical="center" wrapText="1"/>
    </xf>
    <xf numFmtId="0" fontId="25" fillId="0" borderId="32" xfId="0" applyFont="1" applyBorder="1" applyAlignment="1">
      <alignment horizontal="justify" vertical="center" wrapText="1"/>
    </xf>
    <xf numFmtId="0" fontId="25" fillId="0" borderId="0" xfId="0" applyFont="1" applyAlignment="1">
      <alignment vertical="center" wrapText="1"/>
    </xf>
    <xf numFmtId="0" fontId="20" fillId="0" borderId="32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justify" vertical="center" wrapText="1"/>
    </xf>
    <xf numFmtId="0" fontId="21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21" fillId="0" borderId="2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9" fillId="0" borderId="8" xfId="0" applyFont="1" applyBorder="1" applyAlignment="1">
      <alignment vertical="center" wrapText="1"/>
    </xf>
    <xf numFmtId="0" fontId="20" fillId="5" borderId="5" xfId="0" applyFont="1" applyFill="1" applyBorder="1" applyAlignment="1">
      <alignment vertical="center" wrapText="1"/>
    </xf>
    <xf numFmtId="0" fontId="19" fillId="5" borderId="6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horizontal="left" vertical="center" wrapText="1"/>
    </xf>
    <xf numFmtId="0" fontId="19" fillId="0" borderId="21" xfId="0" applyFont="1" applyBorder="1" applyAlignment="1">
      <alignment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justify" vertical="center" wrapText="1"/>
    </xf>
    <xf numFmtId="0" fontId="26" fillId="0" borderId="0" xfId="0" applyFont="1"/>
    <xf numFmtId="0" fontId="15" fillId="8" borderId="9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5" borderId="29" xfId="0" applyFont="1" applyFill="1" applyBorder="1" applyAlignment="1">
      <alignment horizontal="justify" vertical="center" wrapText="1"/>
    </xf>
    <xf numFmtId="0" fontId="19" fillId="5" borderId="2" xfId="0" applyFont="1" applyFill="1" applyBorder="1" applyAlignment="1">
      <alignment horizontal="justify" vertical="center" wrapText="1"/>
    </xf>
    <xf numFmtId="0" fontId="19" fillId="5" borderId="49" xfId="0" applyFont="1" applyFill="1" applyBorder="1" applyAlignment="1">
      <alignment horizontal="justify" vertical="center" wrapText="1"/>
    </xf>
    <xf numFmtId="0" fontId="19" fillId="5" borderId="50" xfId="0" applyFont="1" applyFill="1" applyBorder="1" applyAlignment="1">
      <alignment vertical="center" wrapText="1"/>
    </xf>
    <xf numFmtId="0" fontId="19" fillId="5" borderId="51" xfId="0" applyFont="1" applyFill="1" applyBorder="1" applyAlignment="1">
      <alignment horizontal="left" vertical="center" wrapText="1"/>
    </xf>
    <xf numFmtId="0" fontId="19" fillId="5" borderId="44" xfId="0" applyFont="1" applyFill="1" applyBorder="1" applyAlignment="1">
      <alignment horizontal="justify" vertical="center" wrapText="1"/>
    </xf>
    <xf numFmtId="0" fontId="19" fillId="5" borderId="1" xfId="0" applyFont="1" applyFill="1" applyBorder="1" applyAlignment="1">
      <alignment horizontal="justify" vertical="center" wrapText="1"/>
    </xf>
    <xf numFmtId="0" fontId="19" fillId="5" borderId="52" xfId="0" applyFont="1" applyFill="1" applyBorder="1" applyAlignment="1">
      <alignment vertical="center" wrapText="1"/>
    </xf>
    <xf numFmtId="0" fontId="19" fillId="5" borderId="52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justify" vertical="center" wrapText="1"/>
    </xf>
    <xf numFmtId="0" fontId="19" fillId="0" borderId="46" xfId="0" applyFont="1" applyBorder="1" applyAlignment="1">
      <alignment horizontal="justify" vertical="center" wrapText="1"/>
    </xf>
    <xf numFmtId="0" fontId="19" fillId="0" borderId="47" xfId="0" applyFont="1" applyBorder="1" applyAlignment="1">
      <alignment horizontal="justify" vertical="center" wrapText="1"/>
    </xf>
    <xf numFmtId="0" fontId="19" fillId="0" borderId="48" xfId="0" applyFont="1" applyBorder="1" applyAlignment="1">
      <alignment horizontal="justify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19" fillId="9" borderId="21" xfId="0" applyFont="1" applyFill="1" applyBorder="1" applyAlignment="1">
      <alignment horizontal="justify" vertical="center" wrapText="1"/>
    </xf>
    <xf numFmtId="0" fontId="19" fillId="9" borderId="22" xfId="0" applyFont="1" applyFill="1" applyBorder="1" applyAlignment="1">
      <alignment horizontal="justify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justify" vertical="center" wrapText="1"/>
    </xf>
    <xf numFmtId="0" fontId="27" fillId="0" borderId="22" xfId="0" applyFont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28" fillId="0" borderId="0" xfId="0" applyFont="1"/>
    <xf numFmtId="0" fontId="20" fillId="5" borderId="16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 vertical="center" wrapText="1"/>
    </xf>
    <xf numFmtId="0" fontId="19" fillId="12" borderId="22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justify" vertical="center" wrapText="1"/>
    </xf>
    <xf numFmtId="0" fontId="25" fillId="12" borderId="22" xfId="0" applyFont="1" applyFill="1" applyBorder="1" applyAlignment="1">
      <alignment horizontal="justify" vertical="center" wrapText="1"/>
    </xf>
    <xf numFmtId="0" fontId="25" fillId="12" borderId="23" xfId="0" applyFont="1" applyFill="1" applyBorder="1" applyAlignment="1">
      <alignment vertical="center" wrapText="1"/>
    </xf>
    <xf numFmtId="0" fontId="25" fillId="12" borderId="23" xfId="0" applyFont="1" applyFill="1" applyBorder="1" applyAlignment="1">
      <alignment horizontal="justify" vertical="center" wrapText="1"/>
    </xf>
    <xf numFmtId="0" fontId="19" fillId="10" borderId="23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11" borderId="23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B765-6A64-FE4A-829C-E41D588C7CF6}">
  <sheetPr>
    <pageSetUpPr fitToPage="1"/>
  </sheetPr>
  <dimension ref="B1:AG65"/>
  <sheetViews>
    <sheetView showGridLines="0" zoomScale="90" zoomScaleNormal="90" workbookViewId="0">
      <selection activeCell="P50" sqref="P50"/>
    </sheetView>
  </sheetViews>
  <sheetFormatPr baseColWidth="10" defaultColWidth="11" defaultRowHeight="16" x14ac:dyDescent="0.2"/>
  <cols>
    <col min="1" max="1" width="19.83203125" customWidth="1"/>
    <col min="3" max="3" width="12" customWidth="1"/>
    <col min="15" max="15" width="12.5" customWidth="1"/>
    <col min="23" max="23" width="13.83203125" bestFit="1" customWidth="1"/>
    <col min="28" max="28" width="10.33203125" customWidth="1"/>
  </cols>
  <sheetData>
    <row r="1" spans="2:32" ht="56" customHeight="1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32" ht="17" thickBot="1" x14ac:dyDescent="0.25">
      <c r="B2" s="1"/>
      <c r="C2" s="1"/>
      <c r="D2" s="1"/>
      <c r="E2" s="1"/>
      <c r="F2" s="1"/>
      <c r="G2" s="1"/>
      <c r="H2" s="1"/>
      <c r="I2" s="1"/>
      <c r="J2" s="2" t="s">
        <v>0</v>
      </c>
      <c r="K2" s="3"/>
      <c r="L2" s="3"/>
      <c r="M2" s="3"/>
      <c r="N2" s="3"/>
      <c r="O2" s="4"/>
      <c r="P2" s="2" t="s">
        <v>1</v>
      </c>
      <c r="Q2" s="3"/>
      <c r="R2" s="3"/>
      <c r="S2" s="3"/>
      <c r="T2" s="3"/>
      <c r="U2" s="3"/>
      <c r="V2" s="3"/>
      <c r="W2" s="4"/>
    </row>
    <row r="3" spans="2:32" ht="17" thickBot="1" x14ac:dyDescent="0.25">
      <c r="B3" s="1"/>
      <c r="C3" s="1"/>
      <c r="D3" s="1"/>
      <c r="E3" s="5" t="s">
        <v>2</v>
      </c>
      <c r="F3" s="5"/>
      <c r="G3" s="5"/>
      <c r="H3" s="5"/>
      <c r="I3" s="6" t="s">
        <v>3</v>
      </c>
      <c r="J3" s="5" t="s">
        <v>4</v>
      </c>
      <c r="K3" s="5"/>
      <c r="L3" s="5" t="s">
        <v>5</v>
      </c>
      <c r="M3" s="5"/>
      <c r="N3" s="5"/>
      <c r="O3" s="1" t="s">
        <v>6</v>
      </c>
      <c r="P3" s="5" t="s">
        <v>7</v>
      </c>
      <c r="Q3" s="5"/>
      <c r="R3" s="5"/>
      <c r="S3" s="5"/>
      <c r="T3" s="5"/>
      <c r="U3" s="7" t="s">
        <v>8</v>
      </c>
      <c r="V3" s="7"/>
      <c r="W3" s="1" t="s">
        <v>9</v>
      </c>
    </row>
    <row r="4" spans="2:32" ht="30" x14ac:dyDescent="0.2">
      <c r="B4" s="8" t="s">
        <v>10</v>
      </c>
      <c r="C4" s="9" t="s">
        <v>11</v>
      </c>
      <c r="D4" s="10" t="s">
        <v>12</v>
      </c>
      <c r="E4" s="11">
        <v>1</v>
      </c>
      <c r="F4" s="12">
        <v>2</v>
      </c>
      <c r="G4" s="12">
        <v>3</v>
      </c>
      <c r="H4" s="13">
        <v>4</v>
      </c>
      <c r="I4" s="11">
        <v>1</v>
      </c>
      <c r="J4" s="11">
        <v>1</v>
      </c>
      <c r="K4" s="13">
        <v>2</v>
      </c>
      <c r="L4" s="11">
        <v>1</v>
      </c>
      <c r="M4" s="12">
        <v>2</v>
      </c>
      <c r="N4" s="13">
        <v>3</v>
      </c>
      <c r="O4" s="14">
        <v>1</v>
      </c>
      <c r="P4" s="11">
        <v>1</v>
      </c>
      <c r="Q4" s="12">
        <v>2</v>
      </c>
      <c r="R4" s="12">
        <v>3</v>
      </c>
      <c r="S4" s="12">
        <v>4</v>
      </c>
      <c r="T4" s="13">
        <v>5</v>
      </c>
      <c r="U4" s="11">
        <v>1</v>
      </c>
      <c r="V4" s="13">
        <v>2</v>
      </c>
      <c r="W4" s="13">
        <v>1</v>
      </c>
    </row>
    <row r="5" spans="2:32" ht="17" thickBot="1" x14ac:dyDescent="0.25">
      <c r="B5" s="15" t="s">
        <v>13</v>
      </c>
      <c r="C5" s="16" t="s">
        <v>14</v>
      </c>
      <c r="D5" s="17">
        <v>1</v>
      </c>
      <c r="E5" s="18">
        <v>1</v>
      </c>
      <c r="F5" s="19">
        <v>1</v>
      </c>
      <c r="G5" s="19">
        <v>1</v>
      </c>
      <c r="H5" s="20"/>
      <c r="I5" s="18">
        <v>1</v>
      </c>
      <c r="J5" s="18">
        <v>1</v>
      </c>
      <c r="K5" s="20">
        <v>1</v>
      </c>
      <c r="L5" s="18">
        <v>2</v>
      </c>
      <c r="M5" s="19">
        <v>2</v>
      </c>
      <c r="N5" s="20">
        <v>1</v>
      </c>
      <c r="O5" s="21"/>
      <c r="P5" s="15">
        <v>3</v>
      </c>
      <c r="Q5" s="16">
        <v>3</v>
      </c>
      <c r="R5" s="19">
        <v>3</v>
      </c>
      <c r="S5" s="16">
        <v>3</v>
      </c>
      <c r="T5" s="22">
        <v>3</v>
      </c>
      <c r="U5" s="15"/>
      <c r="V5" s="22"/>
      <c r="W5" s="22"/>
    </row>
    <row r="6" spans="2:32" ht="17" thickBot="1" x14ac:dyDescent="0.25">
      <c r="B6" s="23"/>
      <c r="C6" s="23"/>
      <c r="D6" s="24"/>
      <c r="E6" s="5" t="s">
        <v>15</v>
      </c>
      <c r="F6" s="5"/>
      <c r="G6" s="5"/>
      <c r="H6" s="5"/>
      <c r="I6" s="6" t="s">
        <v>16</v>
      </c>
      <c r="J6" s="5" t="s">
        <v>17</v>
      </c>
      <c r="K6" s="5"/>
      <c r="L6" s="5" t="s">
        <v>18</v>
      </c>
      <c r="M6" s="5"/>
      <c r="N6" s="5"/>
      <c r="O6" s="1" t="s">
        <v>6</v>
      </c>
      <c r="P6" s="7"/>
      <c r="Q6" s="7"/>
      <c r="R6" s="7"/>
      <c r="S6" s="7"/>
      <c r="T6" s="7"/>
      <c r="U6" s="7" t="s">
        <v>19</v>
      </c>
      <c r="V6" s="7"/>
      <c r="W6" s="1" t="s">
        <v>20</v>
      </c>
    </row>
    <row r="7" spans="2:32" ht="26" customHeight="1" x14ac:dyDescent="0.2">
      <c r="B7" s="8" t="s">
        <v>10</v>
      </c>
      <c r="C7" s="9" t="s">
        <v>11</v>
      </c>
      <c r="D7" s="10" t="s">
        <v>12</v>
      </c>
      <c r="E7" s="11">
        <v>1</v>
      </c>
      <c r="F7" s="12">
        <v>2</v>
      </c>
      <c r="G7" s="12">
        <v>3</v>
      </c>
      <c r="H7" s="13">
        <v>4</v>
      </c>
      <c r="I7" s="13">
        <v>1</v>
      </c>
      <c r="J7" s="11">
        <v>1</v>
      </c>
      <c r="K7" s="25">
        <v>2</v>
      </c>
      <c r="L7" s="11">
        <v>1</v>
      </c>
      <c r="M7" s="12">
        <v>2</v>
      </c>
      <c r="N7" s="13">
        <v>3</v>
      </c>
      <c r="O7" s="14">
        <v>1</v>
      </c>
      <c r="P7" s="26"/>
      <c r="Q7" s="26"/>
      <c r="R7" s="26"/>
      <c r="S7" s="26"/>
      <c r="T7" s="26"/>
      <c r="U7" s="11">
        <v>1</v>
      </c>
      <c r="V7" s="13">
        <v>2</v>
      </c>
      <c r="W7" s="13">
        <v>1</v>
      </c>
    </row>
    <row r="8" spans="2:32" ht="17" thickBot="1" x14ac:dyDescent="0.25">
      <c r="B8" s="15" t="s">
        <v>13</v>
      </c>
      <c r="C8" s="16" t="s">
        <v>14</v>
      </c>
      <c r="D8" s="17">
        <v>1</v>
      </c>
      <c r="E8" s="18">
        <v>2</v>
      </c>
      <c r="F8" s="19">
        <v>2</v>
      </c>
      <c r="G8" s="19">
        <v>2</v>
      </c>
      <c r="H8" s="22"/>
      <c r="I8" s="27">
        <v>1</v>
      </c>
      <c r="J8" s="18">
        <v>1</v>
      </c>
      <c r="K8" s="28">
        <v>1</v>
      </c>
      <c r="L8" s="18">
        <v>1</v>
      </c>
      <c r="M8" s="19">
        <v>2</v>
      </c>
      <c r="N8" s="20">
        <v>1</v>
      </c>
      <c r="O8" s="21"/>
      <c r="P8" s="29"/>
      <c r="Q8" s="29"/>
      <c r="R8" s="29"/>
      <c r="S8" s="29"/>
      <c r="T8" s="29"/>
      <c r="U8" s="18">
        <v>1</v>
      </c>
      <c r="V8" s="20">
        <v>1</v>
      </c>
      <c r="W8" s="22"/>
    </row>
    <row r="9" spans="2:32" ht="17" thickBot="1" x14ac:dyDescent="0.25">
      <c r="B9" s="23"/>
      <c r="C9" s="23"/>
      <c r="D9" s="24"/>
      <c r="E9" s="30"/>
      <c r="F9" s="23"/>
      <c r="G9" s="23"/>
      <c r="H9" s="23"/>
      <c r="I9" s="30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31"/>
      <c r="Y9" s="31"/>
      <c r="Z9" s="31"/>
      <c r="AA9" s="31"/>
      <c r="AB9" s="31"/>
      <c r="AC9" s="31"/>
      <c r="AD9" s="31"/>
      <c r="AE9" s="31"/>
      <c r="AF9" s="31"/>
    </row>
    <row r="10" spans="2:32" ht="17" thickBot="1" x14ac:dyDescent="0.25">
      <c r="B10" s="23"/>
      <c r="C10" s="23"/>
      <c r="D10" s="24"/>
      <c r="E10" s="2" t="s">
        <v>21</v>
      </c>
      <c r="F10" s="3"/>
      <c r="G10" s="3"/>
      <c r="H10" s="3"/>
      <c r="I10" s="3"/>
      <c r="J10" s="4"/>
      <c r="K10" s="1"/>
      <c r="L10" s="1"/>
      <c r="M10" s="1"/>
      <c r="N10" s="1"/>
      <c r="O10" s="1"/>
      <c r="P10" s="1"/>
      <c r="Q10" s="1"/>
      <c r="R10" s="1"/>
      <c r="S10" s="23"/>
      <c r="T10" s="23"/>
      <c r="U10" s="23"/>
      <c r="V10" s="23"/>
      <c r="W10" s="23"/>
      <c r="X10" s="31"/>
      <c r="Y10" s="31"/>
      <c r="Z10" s="31"/>
      <c r="AA10" s="31"/>
      <c r="AB10" s="31"/>
      <c r="AC10" s="31"/>
      <c r="AD10" s="31"/>
      <c r="AE10" s="31"/>
      <c r="AF10" s="31"/>
    </row>
    <row r="11" spans="2:32" ht="17" thickBot="1" x14ac:dyDescent="0.25">
      <c r="B11" s="23"/>
      <c r="C11" s="23"/>
      <c r="D11" s="24"/>
      <c r="E11" s="5" t="s">
        <v>22</v>
      </c>
      <c r="F11" s="5"/>
      <c r="G11" s="5"/>
      <c r="H11" s="1" t="s">
        <v>23</v>
      </c>
      <c r="I11" s="1" t="s">
        <v>24</v>
      </c>
      <c r="J11" s="1" t="s">
        <v>25</v>
      </c>
      <c r="K11" s="5" t="s">
        <v>26</v>
      </c>
      <c r="L11" s="5"/>
      <c r="M11" s="5"/>
      <c r="N11" s="5"/>
      <c r="O11" s="5" t="s">
        <v>27</v>
      </c>
      <c r="P11" s="5"/>
      <c r="Q11" s="5"/>
      <c r="R11" s="5"/>
      <c r="S11" s="23"/>
      <c r="T11" s="23"/>
      <c r="U11" s="23"/>
      <c r="V11" s="23"/>
      <c r="W11" s="23"/>
      <c r="X11" s="31"/>
      <c r="Y11" s="31"/>
      <c r="Z11" s="31"/>
      <c r="AA11" s="31"/>
      <c r="AB11" s="31"/>
      <c r="AC11" s="31"/>
      <c r="AD11" s="31"/>
      <c r="AE11" s="31"/>
      <c r="AF11" s="31"/>
    </row>
    <row r="12" spans="2:32" ht="26" customHeight="1" x14ac:dyDescent="0.2">
      <c r="B12" s="8" t="s">
        <v>10</v>
      </c>
      <c r="C12" s="9" t="s">
        <v>11</v>
      </c>
      <c r="D12" s="10" t="s">
        <v>12</v>
      </c>
      <c r="E12" s="11">
        <v>1</v>
      </c>
      <c r="F12" s="12">
        <v>2</v>
      </c>
      <c r="G12" s="13">
        <v>3</v>
      </c>
      <c r="H12" s="13">
        <v>1</v>
      </c>
      <c r="I12" s="13">
        <v>1</v>
      </c>
      <c r="J12" s="25">
        <v>1</v>
      </c>
      <c r="K12" s="11">
        <v>1</v>
      </c>
      <c r="L12" s="12">
        <v>2</v>
      </c>
      <c r="M12" s="12">
        <v>3</v>
      </c>
      <c r="N12" s="13">
        <v>4</v>
      </c>
      <c r="O12" s="11">
        <v>1</v>
      </c>
      <c r="P12" s="12">
        <v>2</v>
      </c>
      <c r="Q12" s="12">
        <v>3</v>
      </c>
      <c r="R12" s="13">
        <v>4</v>
      </c>
      <c r="S12" s="23"/>
      <c r="T12" s="23"/>
      <c r="U12" s="23"/>
      <c r="V12" s="23"/>
      <c r="W12" s="23"/>
      <c r="X12" s="31"/>
      <c r="Y12" s="31"/>
      <c r="Z12" s="31"/>
      <c r="AA12" s="31"/>
      <c r="AB12" s="31"/>
      <c r="AC12" s="31"/>
      <c r="AD12" s="31"/>
      <c r="AE12" s="31"/>
      <c r="AF12" s="31"/>
    </row>
    <row r="13" spans="2:32" ht="26" customHeight="1" thickBot="1" x14ac:dyDescent="0.25">
      <c r="B13" s="15" t="s">
        <v>13</v>
      </c>
      <c r="C13" s="16" t="s">
        <v>14</v>
      </c>
      <c r="D13" s="17">
        <v>1</v>
      </c>
      <c r="E13" s="15"/>
      <c r="F13" s="16"/>
      <c r="G13" s="22"/>
      <c r="H13" s="22"/>
      <c r="I13" s="22"/>
      <c r="J13" s="32"/>
      <c r="K13" s="18">
        <v>1</v>
      </c>
      <c r="L13" s="19">
        <v>1</v>
      </c>
      <c r="M13" s="19">
        <v>1</v>
      </c>
      <c r="N13" s="20">
        <v>1</v>
      </c>
      <c r="O13" s="18">
        <v>1</v>
      </c>
      <c r="P13" s="19">
        <v>1</v>
      </c>
      <c r="Q13" s="19">
        <v>1</v>
      </c>
      <c r="R13" s="20">
        <v>1</v>
      </c>
      <c r="S13" s="23"/>
      <c r="T13" s="23"/>
      <c r="U13" s="23"/>
      <c r="V13" s="23"/>
      <c r="W13" s="23"/>
      <c r="X13" s="31"/>
      <c r="Y13" s="31"/>
      <c r="Z13" s="31"/>
      <c r="AA13" s="31"/>
      <c r="AB13" s="31"/>
      <c r="AC13" s="31"/>
      <c r="AD13" s="31"/>
      <c r="AE13" s="31"/>
      <c r="AF13" s="31"/>
    </row>
    <row r="14" spans="2:32" ht="17" thickBot="1" x14ac:dyDescent="0.25">
      <c r="B14" s="23"/>
      <c r="C14" s="23"/>
      <c r="D14" s="24"/>
      <c r="E14" s="5" t="s">
        <v>28</v>
      </c>
      <c r="F14" s="5"/>
      <c r="G14" s="5"/>
      <c r="H14" s="1" t="s">
        <v>23</v>
      </c>
      <c r="I14" s="1" t="s">
        <v>29</v>
      </c>
      <c r="J14" s="1" t="s">
        <v>30</v>
      </c>
      <c r="K14" s="5" t="s">
        <v>31</v>
      </c>
      <c r="L14" s="5"/>
      <c r="M14" s="5"/>
      <c r="N14" s="5"/>
      <c r="O14" s="33" t="s">
        <v>32</v>
      </c>
      <c r="P14" s="33"/>
      <c r="Q14" s="33"/>
      <c r="R14" s="33"/>
      <c r="S14" s="23"/>
      <c r="T14" s="23"/>
      <c r="U14" s="23"/>
      <c r="V14" s="23"/>
      <c r="W14" s="23"/>
      <c r="X14" s="31"/>
      <c r="Y14" s="31"/>
      <c r="Z14" s="31"/>
      <c r="AA14" s="31"/>
      <c r="AB14" s="31"/>
      <c r="AC14" s="31"/>
      <c r="AD14" s="31"/>
      <c r="AE14" s="31"/>
      <c r="AF14" s="31"/>
    </row>
    <row r="15" spans="2:32" ht="26" customHeight="1" x14ac:dyDescent="0.2">
      <c r="B15" s="8" t="s">
        <v>10</v>
      </c>
      <c r="C15" s="9" t="s">
        <v>11</v>
      </c>
      <c r="D15" s="10" t="s">
        <v>12</v>
      </c>
      <c r="E15" s="11">
        <v>1</v>
      </c>
      <c r="F15" s="12">
        <v>2</v>
      </c>
      <c r="G15" s="13">
        <v>3</v>
      </c>
      <c r="H15" s="13">
        <v>1</v>
      </c>
      <c r="I15" s="13">
        <v>1</v>
      </c>
      <c r="J15" s="13">
        <v>1</v>
      </c>
      <c r="K15" s="11">
        <v>1</v>
      </c>
      <c r="L15" s="12">
        <v>2</v>
      </c>
      <c r="M15" s="12">
        <v>3</v>
      </c>
      <c r="N15" s="13">
        <v>4</v>
      </c>
      <c r="O15" s="11">
        <v>1</v>
      </c>
      <c r="P15" s="12">
        <v>2</v>
      </c>
      <c r="Q15" s="12">
        <v>3</v>
      </c>
      <c r="R15" s="13">
        <v>4</v>
      </c>
      <c r="S15" s="23"/>
      <c r="T15" s="23"/>
      <c r="U15" s="23"/>
      <c r="V15" s="23"/>
      <c r="W15" s="23"/>
      <c r="X15" s="31"/>
      <c r="Y15" s="31"/>
      <c r="Z15" s="31"/>
      <c r="AA15" s="31"/>
      <c r="AB15" s="31"/>
      <c r="AC15" s="31"/>
      <c r="AD15" s="31"/>
      <c r="AE15" s="31"/>
      <c r="AF15" s="31"/>
    </row>
    <row r="16" spans="2:32" ht="26" customHeight="1" thickBot="1" x14ac:dyDescent="0.25">
      <c r="B16" s="15" t="s">
        <v>13</v>
      </c>
      <c r="C16" s="16" t="s">
        <v>14</v>
      </c>
      <c r="D16" s="17">
        <v>1</v>
      </c>
      <c r="E16" s="18">
        <v>1</v>
      </c>
      <c r="F16" s="19">
        <v>1</v>
      </c>
      <c r="G16" s="20">
        <v>1</v>
      </c>
      <c r="H16" s="22"/>
      <c r="I16" s="22"/>
      <c r="J16" s="22"/>
      <c r="K16" s="15"/>
      <c r="L16" s="16"/>
      <c r="M16" s="16"/>
      <c r="N16" s="22"/>
      <c r="O16" s="18">
        <v>1</v>
      </c>
      <c r="P16" s="19">
        <v>1</v>
      </c>
      <c r="Q16" s="19">
        <v>1</v>
      </c>
      <c r="R16" s="20">
        <v>1</v>
      </c>
      <c r="S16" s="23"/>
      <c r="T16" s="23"/>
      <c r="U16" s="23"/>
      <c r="V16" s="23"/>
      <c r="W16" s="23"/>
      <c r="X16" s="31"/>
      <c r="Y16" s="31"/>
      <c r="Z16" s="31"/>
      <c r="AA16" s="31"/>
      <c r="AB16" s="31"/>
      <c r="AC16" s="31"/>
      <c r="AD16" s="31"/>
      <c r="AE16" s="31"/>
      <c r="AF16" s="31"/>
    </row>
    <row r="17" spans="2:33" ht="17" thickBot="1" x14ac:dyDescent="0.25">
      <c r="B17" s="23"/>
      <c r="C17" s="23"/>
      <c r="D17" s="24"/>
      <c r="E17" s="30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31"/>
      <c r="Y17" s="31"/>
      <c r="Z17" s="31"/>
    </row>
    <row r="18" spans="2:33" ht="30" x14ac:dyDescent="0.2">
      <c r="B18" s="8" t="s">
        <v>10</v>
      </c>
      <c r="C18" s="9" t="s">
        <v>11</v>
      </c>
      <c r="D18" s="10" t="s">
        <v>12</v>
      </c>
      <c r="E18" s="11">
        <v>1</v>
      </c>
      <c r="F18" s="12">
        <v>2</v>
      </c>
      <c r="G18" s="12">
        <v>3</v>
      </c>
      <c r="H18" s="13">
        <v>4</v>
      </c>
      <c r="I18" s="23"/>
      <c r="J18" s="23" t="s">
        <v>33</v>
      </c>
      <c r="K18" s="8" t="s">
        <v>10</v>
      </c>
      <c r="L18" s="9" t="s">
        <v>11</v>
      </c>
      <c r="M18" s="34" t="s">
        <v>12</v>
      </c>
      <c r="N18" s="35">
        <v>1</v>
      </c>
      <c r="O18" s="12">
        <v>2</v>
      </c>
      <c r="P18" s="12">
        <v>3</v>
      </c>
      <c r="Q18" s="13">
        <v>4</v>
      </c>
      <c r="R18" s="23"/>
      <c r="S18" s="23"/>
      <c r="T18" s="23"/>
      <c r="U18" s="23"/>
      <c r="V18" s="23"/>
      <c r="W18" s="23"/>
    </row>
    <row r="19" spans="2:33" ht="17" thickBot="1" x14ac:dyDescent="0.25">
      <c r="B19" s="15" t="s">
        <v>34</v>
      </c>
      <c r="C19" s="16" t="s">
        <v>35</v>
      </c>
      <c r="D19" s="17"/>
      <c r="E19" s="18">
        <v>1</v>
      </c>
      <c r="F19" s="19">
        <v>1</v>
      </c>
      <c r="G19" s="19"/>
      <c r="H19" s="20"/>
      <c r="I19" s="23"/>
      <c r="J19" s="23"/>
      <c r="K19" s="15" t="s">
        <v>34</v>
      </c>
      <c r="L19" s="16" t="s">
        <v>35</v>
      </c>
      <c r="M19" s="22"/>
      <c r="N19" s="36">
        <v>2</v>
      </c>
      <c r="O19" s="37">
        <v>2</v>
      </c>
      <c r="P19" s="19">
        <v>1</v>
      </c>
      <c r="Q19" s="20">
        <v>1</v>
      </c>
      <c r="R19" s="38" t="s">
        <v>36</v>
      </c>
      <c r="S19" s="39"/>
      <c r="T19" s="39"/>
      <c r="U19" s="23"/>
      <c r="V19" s="23"/>
      <c r="W19" s="23"/>
    </row>
    <row r="20" spans="2:33" x14ac:dyDescent="0.2">
      <c r="B20" s="23"/>
      <c r="C20" s="23"/>
      <c r="D20" s="24"/>
      <c r="E20" s="30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2:33" ht="17" thickBot="1" x14ac:dyDescent="0.25">
      <c r="B21" s="40"/>
      <c r="C21" s="40"/>
      <c r="D21" s="4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33" x14ac:dyDescent="0.2">
      <c r="B22" s="42"/>
      <c r="C22" s="43"/>
      <c r="D22" s="44"/>
      <c r="E22" s="45" t="s">
        <v>37</v>
      </c>
      <c r="F22" s="46"/>
      <c r="G22" s="46"/>
      <c r="H22" s="47"/>
      <c r="I22" s="23"/>
      <c r="J22" s="45" t="s">
        <v>33</v>
      </c>
      <c r="K22" s="46"/>
      <c r="L22" s="46"/>
      <c r="M22" s="47"/>
      <c r="N22" s="1"/>
      <c r="O22" s="45" t="s">
        <v>38</v>
      </c>
      <c r="P22" s="46"/>
      <c r="Q22" s="46"/>
      <c r="R22" s="47"/>
      <c r="S22" s="1"/>
      <c r="T22" s="1"/>
      <c r="U22" s="1"/>
      <c r="V22" s="1"/>
      <c r="W22" s="1"/>
    </row>
    <row r="23" spans="2:33" ht="30" x14ac:dyDescent="0.2">
      <c r="B23" s="48" t="s">
        <v>10</v>
      </c>
      <c r="C23" s="49" t="s">
        <v>11</v>
      </c>
      <c r="D23" s="50" t="s">
        <v>12</v>
      </c>
      <c r="E23" s="51">
        <v>1</v>
      </c>
      <c r="F23" s="52">
        <v>2</v>
      </c>
      <c r="G23" s="52">
        <v>3</v>
      </c>
      <c r="H23" s="50">
        <v>4</v>
      </c>
      <c r="I23" s="23"/>
      <c r="J23" s="51">
        <v>1</v>
      </c>
      <c r="K23" s="52">
        <v>2</v>
      </c>
      <c r="L23" s="52">
        <v>3</v>
      </c>
      <c r="M23" s="50">
        <v>4</v>
      </c>
      <c r="N23" s="1"/>
      <c r="O23" s="51">
        <v>1</v>
      </c>
      <c r="P23" s="52">
        <v>2</v>
      </c>
      <c r="Q23" s="52">
        <v>3</v>
      </c>
      <c r="R23" s="50">
        <v>4</v>
      </c>
      <c r="S23" s="1"/>
      <c r="T23" s="1"/>
      <c r="U23" s="1"/>
      <c r="V23" s="1"/>
      <c r="W23" s="1"/>
    </row>
    <row r="24" spans="2:33" x14ac:dyDescent="0.2">
      <c r="B24" s="53" t="s">
        <v>39</v>
      </c>
      <c r="C24" s="54" t="s">
        <v>40</v>
      </c>
      <c r="D24" s="55">
        <v>2</v>
      </c>
      <c r="E24" s="56"/>
      <c r="F24" s="57"/>
      <c r="G24" s="57"/>
      <c r="H24" s="58"/>
      <c r="I24" s="59"/>
      <c r="J24" s="56"/>
      <c r="K24" s="57"/>
      <c r="L24" s="57"/>
      <c r="M24" s="58"/>
      <c r="N24" s="60"/>
      <c r="O24" s="56"/>
      <c r="P24" s="57"/>
      <c r="Q24" s="57"/>
      <c r="R24" s="58"/>
      <c r="S24" s="1"/>
      <c r="T24" s="1"/>
      <c r="U24" s="1"/>
      <c r="V24" s="1"/>
      <c r="W24" s="1"/>
    </row>
    <row r="25" spans="2:33" x14ac:dyDescent="0.2">
      <c r="B25" s="53" t="s">
        <v>41</v>
      </c>
      <c r="C25" s="54" t="s">
        <v>42</v>
      </c>
      <c r="D25" s="55">
        <v>2</v>
      </c>
      <c r="E25" s="56"/>
      <c r="F25" s="57"/>
      <c r="G25" s="57"/>
      <c r="H25" s="58"/>
      <c r="I25" s="59"/>
      <c r="J25" s="56"/>
      <c r="K25" s="57"/>
      <c r="L25" s="57"/>
      <c r="M25" s="58"/>
      <c r="N25" s="60"/>
      <c r="O25" s="56"/>
      <c r="P25" s="57"/>
      <c r="Q25" s="57"/>
      <c r="R25" s="58"/>
      <c r="S25" s="1"/>
      <c r="T25" s="1"/>
      <c r="U25" s="1"/>
      <c r="V25" s="1"/>
      <c r="W25" s="1"/>
    </row>
    <row r="26" spans="2:33" x14ac:dyDescent="0.2">
      <c r="B26" s="53" t="s">
        <v>43</v>
      </c>
      <c r="C26" s="54" t="s">
        <v>44</v>
      </c>
      <c r="D26" s="55">
        <v>2</v>
      </c>
      <c r="E26" s="56"/>
      <c r="F26" s="57"/>
      <c r="G26" s="57"/>
      <c r="H26" s="58"/>
      <c r="I26" s="59"/>
      <c r="J26" s="56"/>
      <c r="K26" s="57"/>
      <c r="L26" s="57"/>
      <c r="M26" s="58"/>
      <c r="N26" s="60"/>
      <c r="O26" s="56"/>
      <c r="P26" s="57"/>
      <c r="Q26" s="57"/>
      <c r="R26" s="58"/>
      <c r="S26" s="1"/>
      <c r="T26" s="1"/>
      <c r="U26" s="1"/>
      <c r="V26" s="1"/>
      <c r="W26" s="1"/>
    </row>
    <row r="27" spans="2:33" x14ac:dyDescent="0.2">
      <c r="B27" s="53" t="s">
        <v>45</v>
      </c>
      <c r="C27" s="54"/>
      <c r="D27" s="55"/>
      <c r="E27" s="61"/>
      <c r="F27" s="62"/>
      <c r="G27" s="62"/>
      <c r="H27" s="58"/>
      <c r="I27" s="59"/>
      <c r="J27" s="61"/>
      <c r="K27" s="62"/>
      <c r="L27" s="62"/>
      <c r="M27" s="58"/>
      <c r="N27" s="60"/>
      <c r="O27" s="56"/>
      <c r="P27" s="62"/>
      <c r="Q27" s="62"/>
      <c r="R27" s="58"/>
      <c r="S27" s="1"/>
      <c r="T27" s="1"/>
      <c r="U27" s="1"/>
      <c r="V27" s="1"/>
      <c r="W27" s="1"/>
    </row>
    <row r="28" spans="2:33" x14ac:dyDescent="0.2">
      <c r="B28" s="53" t="s">
        <v>46</v>
      </c>
      <c r="C28" s="54" t="s">
        <v>47</v>
      </c>
      <c r="D28" s="55">
        <v>3</v>
      </c>
      <c r="E28" s="61"/>
      <c r="F28" s="62"/>
      <c r="G28" s="62"/>
      <c r="H28" s="58"/>
      <c r="I28" s="59"/>
      <c r="J28" s="61"/>
      <c r="K28" s="62"/>
      <c r="L28" s="62"/>
      <c r="M28" s="58"/>
      <c r="N28" s="60"/>
      <c r="O28" s="56"/>
      <c r="P28" s="57"/>
      <c r="Q28" s="57"/>
      <c r="R28" s="58"/>
      <c r="S28" s="1"/>
      <c r="T28" s="1"/>
      <c r="U28" s="1"/>
      <c r="V28" s="1"/>
      <c r="W28" s="1"/>
    </row>
    <row r="29" spans="2:33" x14ac:dyDescent="0.2">
      <c r="B29" s="53" t="s">
        <v>48</v>
      </c>
      <c r="C29" s="54" t="s">
        <v>49</v>
      </c>
      <c r="D29" s="55">
        <v>2</v>
      </c>
      <c r="E29" s="56">
        <v>1</v>
      </c>
      <c r="F29" s="62"/>
      <c r="G29" s="62"/>
      <c r="H29" s="58"/>
      <c r="I29" s="59"/>
      <c r="J29" s="56">
        <v>1</v>
      </c>
      <c r="K29" s="62"/>
      <c r="L29" s="62"/>
      <c r="M29" s="58"/>
      <c r="N29" s="60"/>
      <c r="O29" s="56"/>
      <c r="P29" s="62"/>
      <c r="Q29" s="62"/>
      <c r="R29" s="58"/>
      <c r="S29" s="1"/>
      <c r="T29" s="1"/>
      <c r="U29" s="1"/>
      <c r="V29" s="1"/>
      <c r="W29" s="1"/>
    </row>
    <row r="30" spans="2:33" x14ac:dyDescent="0.2">
      <c r="B30" s="63" t="s">
        <v>50</v>
      </c>
      <c r="C30" s="64" t="s">
        <v>51</v>
      </c>
      <c r="D30" s="65"/>
      <c r="E30" s="56">
        <v>4</v>
      </c>
      <c r="F30" s="62"/>
      <c r="G30" s="62"/>
      <c r="H30" s="58"/>
      <c r="I30" s="59"/>
      <c r="J30" s="56">
        <v>7</v>
      </c>
      <c r="K30" s="62"/>
      <c r="L30" s="62"/>
      <c r="M30" s="58"/>
      <c r="N30" s="60"/>
      <c r="O30" s="56"/>
      <c r="P30" s="62"/>
      <c r="Q30" s="62"/>
      <c r="R30" s="58"/>
      <c r="S30" s="1"/>
      <c r="T30" s="1"/>
      <c r="U30" s="1"/>
      <c r="V30" s="1"/>
      <c r="W30" s="1"/>
    </row>
    <row r="31" spans="2:33" x14ac:dyDescent="0.2">
      <c r="B31" s="53" t="s">
        <v>52</v>
      </c>
      <c r="C31" s="54" t="s">
        <v>53</v>
      </c>
      <c r="D31" s="55">
        <v>2</v>
      </c>
      <c r="E31" s="56"/>
      <c r="F31" s="57"/>
      <c r="G31" s="57"/>
      <c r="H31" s="58"/>
      <c r="I31" s="59"/>
      <c r="J31" s="56"/>
      <c r="K31" s="57"/>
      <c r="L31" s="57"/>
      <c r="M31" s="58"/>
      <c r="N31" s="60"/>
      <c r="O31" s="56"/>
      <c r="P31" s="57"/>
      <c r="Q31" s="57"/>
      <c r="R31" s="58"/>
      <c r="S31" s="1"/>
      <c r="T31" s="1"/>
      <c r="U31" s="1"/>
      <c r="V31" s="1"/>
      <c r="W31" s="1"/>
    </row>
    <row r="32" spans="2:33" x14ac:dyDescent="0.2">
      <c r="B32" s="53" t="s">
        <v>54</v>
      </c>
      <c r="C32" s="54" t="s">
        <v>55</v>
      </c>
      <c r="D32" s="55">
        <v>2</v>
      </c>
      <c r="E32" s="56">
        <v>1</v>
      </c>
      <c r="F32" s="57">
        <v>1</v>
      </c>
      <c r="G32" s="57"/>
      <c r="H32" s="58"/>
      <c r="I32" s="59"/>
      <c r="J32" s="56">
        <v>3</v>
      </c>
      <c r="K32" s="57">
        <v>3</v>
      </c>
      <c r="L32" s="57">
        <v>3</v>
      </c>
      <c r="M32" s="58"/>
      <c r="N32" s="60"/>
      <c r="O32" s="56"/>
      <c r="P32" s="57"/>
      <c r="Q32" s="57"/>
      <c r="R32" s="58"/>
      <c r="S32" s="1"/>
      <c r="T32" s="1"/>
      <c r="U32" s="1"/>
      <c r="V32" s="1"/>
      <c r="W32" s="1"/>
    </row>
    <row r="33" spans="2:23" x14ac:dyDescent="0.2">
      <c r="B33" s="53" t="s">
        <v>56</v>
      </c>
      <c r="C33" s="54" t="s">
        <v>57</v>
      </c>
      <c r="D33" s="55">
        <v>2</v>
      </c>
      <c r="E33" s="56">
        <v>1</v>
      </c>
      <c r="F33" s="57">
        <v>1</v>
      </c>
      <c r="G33" s="57">
        <v>1</v>
      </c>
      <c r="H33" s="58"/>
      <c r="I33" s="59"/>
      <c r="J33" s="56">
        <v>1</v>
      </c>
      <c r="K33" s="57">
        <v>1</v>
      </c>
      <c r="L33" s="57">
        <v>1</v>
      </c>
      <c r="M33" s="58"/>
      <c r="N33" s="60"/>
      <c r="O33" s="56"/>
      <c r="P33" s="57"/>
      <c r="Q33" s="57"/>
      <c r="R33" s="58"/>
      <c r="S33" s="1"/>
      <c r="T33" s="1"/>
      <c r="U33" s="1"/>
      <c r="V33" s="1"/>
      <c r="W33" s="1"/>
    </row>
    <row r="34" spans="2:23" x14ac:dyDescent="0.2">
      <c r="B34" s="53" t="s">
        <v>58</v>
      </c>
      <c r="C34" s="54" t="s">
        <v>59</v>
      </c>
      <c r="D34" s="55">
        <v>2</v>
      </c>
      <c r="E34" s="56">
        <v>2</v>
      </c>
      <c r="F34" s="57">
        <v>2</v>
      </c>
      <c r="G34" s="57">
        <v>1</v>
      </c>
      <c r="H34" s="58"/>
      <c r="I34" s="59"/>
      <c r="J34" s="56">
        <v>2</v>
      </c>
      <c r="K34" s="57">
        <v>2</v>
      </c>
      <c r="L34" s="57">
        <v>1</v>
      </c>
      <c r="M34" s="58"/>
      <c r="N34" s="60"/>
      <c r="O34" s="56"/>
      <c r="P34" s="57"/>
      <c r="Q34" s="57"/>
      <c r="R34" s="58"/>
      <c r="S34" s="1"/>
      <c r="T34" s="1"/>
      <c r="U34" s="1"/>
      <c r="V34" s="1"/>
      <c r="W34" s="1"/>
    </row>
    <row r="35" spans="2:23" x14ac:dyDescent="0.2">
      <c r="B35" s="53" t="s">
        <v>60</v>
      </c>
      <c r="C35" s="54" t="s">
        <v>61</v>
      </c>
      <c r="D35" s="55">
        <v>2</v>
      </c>
      <c r="E35" s="56">
        <v>3</v>
      </c>
      <c r="F35" s="57">
        <v>3</v>
      </c>
      <c r="G35" s="57">
        <v>1</v>
      </c>
      <c r="H35" s="58"/>
      <c r="I35" s="59"/>
      <c r="J35" s="56">
        <v>1</v>
      </c>
      <c r="K35" s="57">
        <v>1</v>
      </c>
      <c r="L35" s="57">
        <v>1</v>
      </c>
      <c r="M35" s="58"/>
      <c r="N35" s="60"/>
      <c r="O35" s="56"/>
      <c r="P35" s="57"/>
      <c r="Q35" s="57"/>
      <c r="R35" s="58"/>
      <c r="S35" s="1"/>
      <c r="T35" s="1"/>
      <c r="U35" s="1"/>
      <c r="V35" s="1"/>
      <c r="W35" s="1"/>
    </row>
    <row r="36" spans="2:23" x14ac:dyDescent="0.2">
      <c r="B36" s="53" t="s">
        <v>62</v>
      </c>
      <c r="C36" s="54" t="s">
        <v>63</v>
      </c>
      <c r="D36" s="55">
        <v>2</v>
      </c>
      <c r="E36" s="56">
        <v>2</v>
      </c>
      <c r="F36" s="57">
        <v>2</v>
      </c>
      <c r="G36" s="57">
        <v>2</v>
      </c>
      <c r="H36" s="58"/>
      <c r="I36" s="66"/>
      <c r="J36" s="56">
        <v>2</v>
      </c>
      <c r="K36" s="57">
        <v>2</v>
      </c>
      <c r="L36" s="57">
        <v>2</v>
      </c>
      <c r="M36" s="58"/>
      <c r="N36" s="60"/>
      <c r="O36" s="56"/>
      <c r="P36" s="57"/>
      <c r="Q36" s="57"/>
      <c r="R36" s="58"/>
      <c r="S36" s="1"/>
      <c r="T36" s="1"/>
      <c r="U36" s="1"/>
      <c r="V36" s="1"/>
      <c r="W36" s="1"/>
    </row>
    <row r="37" spans="2:23" x14ac:dyDescent="0.2">
      <c r="B37" s="53" t="s">
        <v>64</v>
      </c>
      <c r="C37" s="54" t="s">
        <v>65</v>
      </c>
      <c r="D37" s="55">
        <v>2</v>
      </c>
      <c r="E37" s="56"/>
      <c r="F37" s="57"/>
      <c r="G37" s="57"/>
      <c r="H37" s="58"/>
      <c r="I37" s="66"/>
      <c r="J37" s="56"/>
      <c r="K37" s="57"/>
      <c r="L37" s="57"/>
      <c r="M37" s="58"/>
      <c r="N37" s="60"/>
      <c r="O37" s="56"/>
      <c r="P37" s="57"/>
      <c r="Q37" s="57"/>
      <c r="R37" s="58"/>
      <c r="S37" s="1"/>
      <c r="T37" s="1"/>
      <c r="U37" s="1"/>
      <c r="V37" s="1"/>
      <c r="W37" s="1"/>
    </row>
    <row r="38" spans="2:23" x14ac:dyDescent="0.2">
      <c r="B38" s="53" t="s">
        <v>66</v>
      </c>
      <c r="C38" s="54" t="s">
        <v>67</v>
      </c>
      <c r="D38" s="55">
        <v>2</v>
      </c>
      <c r="E38" s="56">
        <v>1</v>
      </c>
      <c r="F38" s="57">
        <v>1</v>
      </c>
      <c r="G38" s="57">
        <v>1</v>
      </c>
      <c r="H38" s="58"/>
      <c r="I38" s="66"/>
      <c r="J38" s="56">
        <v>3</v>
      </c>
      <c r="K38" s="57">
        <v>3</v>
      </c>
      <c r="L38" s="57">
        <v>2</v>
      </c>
      <c r="M38" s="58"/>
      <c r="N38" s="60"/>
      <c r="O38" s="56"/>
      <c r="P38" s="57"/>
      <c r="Q38" s="57"/>
      <c r="R38" s="58"/>
      <c r="S38" s="1"/>
      <c r="T38" s="1"/>
      <c r="U38" s="1"/>
      <c r="V38" s="1"/>
      <c r="W38" s="1"/>
    </row>
    <row r="39" spans="2:23" x14ac:dyDescent="0.2">
      <c r="B39" s="53" t="s">
        <v>68</v>
      </c>
      <c r="C39" s="67" t="s">
        <v>69</v>
      </c>
      <c r="D39" s="55">
        <v>2</v>
      </c>
      <c r="E39" s="56"/>
      <c r="F39" s="57"/>
      <c r="G39" s="57"/>
      <c r="H39" s="58"/>
      <c r="I39" s="66"/>
      <c r="J39" s="56">
        <v>1</v>
      </c>
      <c r="K39" s="57">
        <v>1</v>
      </c>
      <c r="L39" s="57">
        <v>1</v>
      </c>
      <c r="M39" s="58"/>
      <c r="N39" s="60"/>
      <c r="O39" s="56"/>
      <c r="P39" s="57">
        <v>1</v>
      </c>
      <c r="Q39" s="57">
        <v>1</v>
      </c>
      <c r="R39" s="58"/>
      <c r="S39" s="1"/>
      <c r="T39" s="1"/>
      <c r="U39" s="1"/>
      <c r="V39" s="1"/>
      <c r="W39" s="1"/>
    </row>
    <row r="40" spans="2:23" ht="17" x14ac:dyDescent="0.25">
      <c r="B40" s="68" t="s">
        <v>70</v>
      </c>
      <c r="C40" s="69" t="s">
        <v>71</v>
      </c>
      <c r="D40" s="70">
        <v>2</v>
      </c>
      <c r="E40" s="71"/>
      <c r="F40" s="72"/>
      <c r="G40" s="72"/>
      <c r="H40" s="73"/>
      <c r="I40" s="66"/>
      <c r="J40" s="71">
        <v>2</v>
      </c>
      <c r="K40" s="72">
        <v>2</v>
      </c>
      <c r="L40" s="72">
        <v>2</v>
      </c>
      <c r="M40" s="73">
        <v>2</v>
      </c>
      <c r="N40" s="60"/>
      <c r="O40" s="71"/>
      <c r="P40" s="72"/>
      <c r="Q40" s="72"/>
      <c r="R40" s="73"/>
      <c r="S40" s="1"/>
      <c r="T40" s="1"/>
      <c r="U40" s="1"/>
      <c r="V40" s="1"/>
      <c r="W40" s="1"/>
    </row>
    <row r="41" spans="2:23" ht="17" x14ac:dyDescent="0.25">
      <c r="B41" s="74" t="s">
        <v>72</v>
      </c>
      <c r="C41" s="75" t="s">
        <v>73</v>
      </c>
      <c r="D41" s="76">
        <v>2</v>
      </c>
      <c r="E41" s="71"/>
      <c r="F41" s="77"/>
      <c r="G41" s="77"/>
      <c r="H41" s="78"/>
      <c r="I41" s="66"/>
      <c r="J41" s="71"/>
      <c r="K41" s="77"/>
      <c r="L41" s="77"/>
      <c r="M41" s="78"/>
      <c r="N41" s="60"/>
      <c r="O41" s="71"/>
      <c r="P41" s="77"/>
      <c r="Q41" s="77"/>
      <c r="R41" s="78"/>
      <c r="S41" s="1"/>
      <c r="T41" s="1"/>
      <c r="U41" s="1"/>
      <c r="V41" s="1"/>
      <c r="W41" s="1"/>
    </row>
    <row r="42" spans="2:23" ht="18" thickBot="1" x14ac:dyDescent="0.25">
      <c r="B42" s="15" t="s">
        <v>74</v>
      </c>
      <c r="C42" s="16" t="s">
        <v>75</v>
      </c>
      <c r="D42" s="17">
        <v>2</v>
      </c>
      <c r="E42" s="18"/>
      <c r="F42" s="79"/>
      <c r="G42" s="79"/>
      <c r="H42" s="80"/>
      <c r="I42" s="66"/>
      <c r="J42" s="18"/>
      <c r="K42" s="79"/>
      <c r="L42" s="79"/>
      <c r="M42" s="80"/>
      <c r="N42" s="60"/>
      <c r="O42" s="18"/>
      <c r="P42" s="79"/>
      <c r="Q42" s="79"/>
      <c r="R42" s="80"/>
      <c r="S42" s="1"/>
      <c r="T42" s="1"/>
      <c r="U42" s="1"/>
      <c r="V42" s="1"/>
      <c r="W42" s="1"/>
    </row>
    <row r="43" spans="2:23" ht="17" thickBot="1" x14ac:dyDescent="0.25">
      <c r="B43" s="23"/>
      <c r="C43" s="23"/>
      <c r="D43" s="24"/>
      <c r="E43" s="81"/>
      <c r="F43" s="82"/>
      <c r="G43" s="82"/>
      <c r="H43" s="66"/>
      <c r="I43" s="66"/>
      <c r="J43" s="66"/>
      <c r="K43" s="66"/>
      <c r="L43" s="66"/>
      <c r="M43" s="81"/>
      <c r="N43" s="82"/>
      <c r="O43" s="82"/>
      <c r="P43" s="66"/>
      <c r="Q43" s="66"/>
      <c r="R43" s="66"/>
      <c r="S43" s="1"/>
      <c r="T43" s="1"/>
      <c r="U43" s="1"/>
      <c r="V43" s="1"/>
      <c r="W43" s="1"/>
    </row>
    <row r="44" spans="2:23" ht="17" thickBot="1" x14ac:dyDescent="0.25">
      <c r="B44" s="59"/>
      <c r="C44" s="23"/>
      <c r="D44" s="24"/>
      <c r="E44" s="83" t="s">
        <v>37</v>
      </c>
      <c r="F44" s="83" t="s">
        <v>33</v>
      </c>
      <c r="G44" s="82"/>
      <c r="H44" s="84"/>
      <c r="I44" s="8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30" x14ac:dyDescent="0.2">
      <c r="B45" s="8" t="s">
        <v>10</v>
      </c>
      <c r="C45" s="9" t="s">
        <v>11</v>
      </c>
      <c r="D45" s="85" t="s">
        <v>12</v>
      </c>
      <c r="E45" s="86">
        <v>1</v>
      </c>
      <c r="F45" s="86">
        <v>1</v>
      </c>
      <c r="G45" s="1"/>
      <c r="H45" s="8" t="s">
        <v>10</v>
      </c>
      <c r="I45" s="9" t="s">
        <v>11</v>
      </c>
      <c r="J45" s="34" t="s">
        <v>76</v>
      </c>
      <c r="K45" s="87">
        <v>1</v>
      </c>
      <c r="L45" s="88">
        <v>2</v>
      </c>
      <c r="M45" s="88">
        <v>3</v>
      </c>
      <c r="N45" s="10">
        <v>4</v>
      </c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48" t="s">
        <v>77</v>
      </c>
      <c r="C46" s="54" t="s">
        <v>78</v>
      </c>
      <c r="D46" s="89">
        <v>2</v>
      </c>
      <c r="E46" s="90"/>
      <c r="F46" s="91"/>
      <c r="G46" s="1"/>
      <c r="H46" s="53" t="s">
        <v>79</v>
      </c>
      <c r="I46" s="92" t="s">
        <v>80</v>
      </c>
      <c r="J46" s="93"/>
      <c r="K46" s="94"/>
      <c r="L46" s="57"/>
      <c r="M46" s="57"/>
      <c r="N46" s="58"/>
      <c r="O46" s="1"/>
      <c r="P46" s="1"/>
      <c r="Q46" s="1"/>
      <c r="R46" s="1"/>
      <c r="S46" s="1"/>
      <c r="T46" s="1"/>
      <c r="U46" s="1"/>
      <c r="V46" s="1"/>
      <c r="W46" s="1"/>
    </row>
    <row r="47" spans="2:23" ht="17" thickBot="1" x14ac:dyDescent="0.25">
      <c r="B47" s="48" t="s">
        <v>81</v>
      </c>
      <c r="C47" s="54" t="s">
        <v>82</v>
      </c>
      <c r="D47" s="89">
        <v>2</v>
      </c>
      <c r="E47" s="90"/>
      <c r="F47" s="91"/>
      <c r="G47" s="1"/>
      <c r="H47" s="15" t="s">
        <v>83</v>
      </c>
      <c r="I47" s="95" t="s">
        <v>84</v>
      </c>
      <c r="J47" s="20"/>
      <c r="K47" s="96"/>
      <c r="L47" s="19"/>
      <c r="M47" s="19"/>
      <c r="N47" s="20"/>
      <c r="O47" s="1"/>
      <c r="P47" s="1"/>
      <c r="Q47" s="1"/>
      <c r="R47" s="1"/>
      <c r="S47" s="1"/>
      <c r="T47" s="1"/>
      <c r="U47" s="1"/>
      <c r="V47" s="1"/>
      <c r="W47" s="1"/>
    </row>
    <row r="48" spans="2:23" ht="17" thickBot="1" x14ac:dyDescent="0.25">
      <c r="B48" s="48" t="s">
        <v>85</v>
      </c>
      <c r="C48" s="54" t="s">
        <v>86</v>
      </c>
      <c r="D48" s="89">
        <v>2</v>
      </c>
      <c r="E48" s="90"/>
      <c r="F48" s="91"/>
      <c r="G48" s="1"/>
      <c r="H48" s="15" t="s">
        <v>87</v>
      </c>
      <c r="I48" s="95" t="s">
        <v>88</v>
      </c>
      <c r="J48" s="20"/>
      <c r="K48" s="96">
        <v>2</v>
      </c>
      <c r="L48" s="19"/>
      <c r="M48" s="19"/>
      <c r="N48" s="80"/>
      <c r="O48" s="1"/>
      <c r="P48" s="1"/>
      <c r="Q48" s="1"/>
      <c r="R48" s="1"/>
      <c r="S48" s="1"/>
      <c r="T48" s="1"/>
      <c r="U48" s="1"/>
      <c r="V48" s="1"/>
      <c r="W48" s="1"/>
    </row>
    <row r="49" spans="2:23" ht="17" thickBot="1" x14ac:dyDescent="0.25">
      <c r="B49" s="48" t="s">
        <v>89</v>
      </c>
      <c r="C49" s="54" t="s">
        <v>90</v>
      </c>
      <c r="D49" s="89">
        <v>2</v>
      </c>
      <c r="E49" s="97"/>
      <c r="F49" s="98"/>
      <c r="G49" s="1"/>
      <c r="H49" s="15" t="s">
        <v>91</v>
      </c>
      <c r="I49" s="95" t="s">
        <v>92</v>
      </c>
      <c r="J49" s="20">
        <v>4</v>
      </c>
      <c r="K49" s="96"/>
      <c r="L49" s="19"/>
      <c r="M49" s="19"/>
      <c r="N49" s="80"/>
      <c r="O49" s="1"/>
      <c r="P49" s="1"/>
      <c r="Q49" s="1"/>
      <c r="R49" s="1"/>
      <c r="S49" s="1"/>
      <c r="T49" s="1"/>
      <c r="U49" s="1"/>
      <c r="V49" s="1"/>
      <c r="W49" s="1"/>
    </row>
    <row r="50" spans="2:23" ht="17" thickBot="1" x14ac:dyDescent="0.25">
      <c r="B50" s="99" t="s">
        <v>93</v>
      </c>
      <c r="C50" s="16" t="s">
        <v>94</v>
      </c>
      <c r="D50" s="100">
        <v>2</v>
      </c>
      <c r="E50" s="101"/>
      <c r="F50" s="98"/>
      <c r="G50" s="1"/>
      <c r="H50" s="15" t="s">
        <v>95</v>
      </c>
      <c r="I50" s="95" t="s">
        <v>96</v>
      </c>
      <c r="J50" s="20">
        <v>2</v>
      </c>
      <c r="K50" s="96"/>
      <c r="L50" s="19"/>
      <c r="M50" s="19"/>
      <c r="N50" s="80"/>
      <c r="O50" s="1"/>
      <c r="P50" s="1"/>
      <c r="Q50" s="1"/>
      <c r="R50" s="1"/>
      <c r="S50" s="1"/>
      <c r="T50" s="1"/>
      <c r="U50" s="1"/>
      <c r="V50" s="1"/>
      <c r="W50" s="1"/>
    </row>
    <row r="51" spans="2:23" ht="31" thickBot="1" x14ac:dyDescent="0.25">
      <c r="B51" s="102" t="s">
        <v>97</v>
      </c>
      <c r="C51" s="103" t="s">
        <v>98</v>
      </c>
      <c r="D51" s="104">
        <v>14</v>
      </c>
      <c r="E51" s="105"/>
      <c r="F51" s="10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7" thickBot="1" x14ac:dyDescent="0.25">
      <c r="B52" s="23"/>
      <c r="C52" s="23"/>
      <c r="D52" s="24"/>
      <c r="E52" s="81"/>
      <c r="F52" s="82"/>
      <c r="G52" s="84"/>
      <c r="I52" s="107"/>
      <c r="J52" s="41"/>
      <c r="K52" s="41"/>
      <c r="L52" s="81"/>
      <c r="M52" s="66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7" thickBot="1" x14ac:dyDescent="0.25">
      <c r="B53" s="59"/>
      <c r="C53" s="23"/>
      <c r="D53" s="24"/>
      <c r="E53" s="83" t="s">
        <v>37</v>
      </c>
      <c r="F53" s="83" t="s">
        <v>33</v>
      </c>
      <c r="G53" s="84"/>
      <c r="H53" s="1"/>
      <c r="I53" s="1"/>
      <c r="J53" s="108"/>
      <c r="K53" s="109" t="s">
        <v>37</v>
      </c>
      <c r="L53" s="109" t="s">
        <v>33</v>
      </c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3" ht="30" x14ac:dyDescent="0.2">
      <c r="B54" s="8" t="s">
        <v>10</v>
      </c>
      <c r="C54" s="9" t="s">
        <v>11</v>
      </c>
      <c r="D54" s="10" t="s">
        <v>12</v>
      </c>
      <c r="E54" s="86">
        <v>1</v>
      </c>
      <c r="F54" s="86">
        <v>1</v>
      </c>
      <c r="G54" s="59"/>
      <c r="H54" s="110"/>
      <c r="I54" s="111" t="s">
        <v>11</v>
      </c>
      <c r="J54" s="10" t="s">
        <v>12</v>
      </c>
      <c r="K54" s="112">
        <v>1</v>
      </c>
      <c r="L54" s="112">
        <v>1</v>
      </c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3" x14ac:dyDescent="0.2">
      <c r="B55" s="48" t="s">
        <v>99</v>
      </c>
      <c r="C55" s="54" t="s">
        <v>100</v>
      </c>
      <c r="D55" s="55">
        <v>2</v>
      </c>
      <c r="E55" s="90"/>
      <c r="F55" s="91"/>
      <c r="G55" s="84"/>
      <c r="H55" s="113" t="s">
        <v>101</v>
      </c>
      <c r="I55" s="92" t="s">
        <v>53</v>
      </c>
      <c r="J55" s="55">
        <v>2</v>
      </c>
      <c r="K55" s="90"/>
      <c r="L55" s="9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3" ht="17" thickBot="1" x14ac:dyDescent="0.25">
      <c r="B56" s="48" t="s">
        <v>102</v>
      </c>
      <c r="C56" s="54" t="s">
        <v>82</v>
      </c>
      <c r="D56" s="55">
        <v>2</v>
      </c>
      <c r="E56" s="90"/>
      <c r="F56" s="91"/>
      <c r="G56" s="84"/>
      <c r="H56" s="114" t="s">
        <v>103</v>
      </c>
      <c r="I56" s="95" t="s">
        <v>104</v>
      </c>
      <c r="J56" s="17">
        <v>2</v>
      </c>
      <c r="K56" s="115"/>
      <c r="L56" s="115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3" x14ac:dyDescent="0.2">
      <c r="B57" s="48" t="s">
        <v>105</v>
      </c>
      <c r="C57" s="54" t="s">
        <v>86</v>
      </c>
      <c r="D57" s="55">
        <v>2</v>
      </c>
      <c r="E57" s="90"/>
      <c r="F57" s="91"/>
      <c r="G57" s="84"/>
      <c r="N57" s="1"/>
      <c r="O57" s="1"/>
      <c r="P57" s="1"/>
      <c r="Q57" s="1"/>
      <c r="R57" s="1"/>
      <c r="S57" s="1"/>
      <c r="T57" s="1"/>
      <c r="U57" s="1"/>
      <c r="V57" s="1"/>
    </row>
    <row r="58" spans="2:23" x14ac:dyDescent="0.2">
      <c r="B58" s="48" t="s">
        <v>106</v>
      </c>
      <c r="C58" s="54" t="s">
        <v>90</v>
      </c>
      <c r="D58" s="55">
        <v>2</v>
      </c>
      <c r="E58" s="97"/>
      <c r="F58" s="98"/>
      <c r="G58" s="8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ht="17" thickBot="1" x14ac:dyDescent="0.25">
      <c r="B59" s="99" t="s">
        <v>107</v>
      </c>
      <c r="C59" s="16" t="s">
        <v>94</v>
      </c>
      <c r="D59" s="17">
        <v>2</v>
      </c>
      <c r="E59" s="97"/>
      <c r="F59" s="1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ht="31" thickBot="1" x14ac:dyDescent="0.25">
      <c r="B60" s="102" t="s">
        <v>97</v>
      </c>
      <c r="C60" s="103" t="s">
        <v>108</v>
      </c>
      <c r="D60" s="104">
        <v>14</v>
      </c>
      <c r="E60" s="105"/>
      <c r="F60" s="11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x14ac:dyDescent="0.2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x14ac:dyDescent="0.2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5:23" x14ac:dyDescent="0.2">
      <c r="O65" s="1"/>
      <c r="P65" s="1"/>
      <c r="Q65" s="1"/>
      <c r="R65" s="1"/>
      <c r="S65" s="1"/>
      <c r="T65" s="1"/>
      <c r="U65" s="1"/>
      <c r="V65" s="1"/>
      <c r="W65" s="1"/>
    </row>
  </sheetData>
  <mergeCells count="23">
    <mergeCell ref="R19:T19"/>
    <mergeCell ref="E22:H22"/>
    <mergeCell ref="J22:M22"/>
    <mergeCell ref="O22:R22"/>
    <mergeCell ref="E11:G11"/>
    <mergeCell ref="K11:N11"/>
    <mergeCell ref="O11:R11"/>
    <mergeCell ref="E14:G14"/>
    <mergeCell ref="K14:N14"/>
    <mergeCell ref="O14:R14"/>
    <mergeCell ref="E6:H6"/>
    <mergeCell ref="J6:K6"/>
    <mergeCell ref="L6:N6"/>
    <mergeCell ref="P6:T6"/>
    <mergeCell ref="U6:V6"/>
    <mergeCell ref="E10:J10"/>
    <mergeCell ref="J2:O2"/>
    <mergeCell ref="P2:W2"/>
    <mergeCell ref="E3:H3"/>
    <mergeCell ref="J3:K3"/>
    <mergeCell ref="L3:N3"/>
    <mergeCell ref="P3:T3"/>
    <mergeCell ref="U3:V3"/>
  </mergeCells>
  <pageMargins left="0.7" right="0.7" top="0.75" bottom="0.75" header="0.3" footer="0.3"/>
  <pageSetup paperSize="9" scale="3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D04C-9E23-FF4C-9852-E364A80D45E9}">
  <sheetPr>
    <pageSetUpPr fitToPage="1"/>
  </sheetPr>
  <dimension ref="B2:AG50"/>
  <sheetViews>
    <sheetView showGridLines="0" tabSelected="1" topLeftCell="A6" zoomScale="80" zoomScaleNormal="80" workbookViewId="0">
      <selection activeCell="J24" sqref="J24"/>
    </sheetView>
  </sheetViews>
  <sheetFormatPr baseColWidth="10" defaultColWidth="11" defaultRowHeight="16" x14ac:dyDescent="0.2"/>
  <cols>
    <col min="4" max="4" width="9.1640625" bestFit="1" customWidth="1"/>
  </cols>
  <sheetData>
    <row r="2" spans="2:33" ht="17" thickBot="1" x14ac:dyDescent="0.25">
      <c r="E2" s="118" t="s">
        <v>109</v>
      </c>
      <c r="F2" s="118"/>
      <c r="G2" s="118"/>
      <c r="H2" s="118"/>
      <c r="I2" t="s">
        <v>110</v>
      </c>
      <c r="J2" t="s">
        <v>111</v>
      </c>
      <c r="K2" s="118" t="s">
        <v>112</v>
      </c>
      <c r="L2" s="118"/>
      <c r="M2" s="118"/>
      <c r="N2" s="118"/>
      <c r="O2" s="118" t="s">
        <v>113</v>
      </c>
      <c r="P2" s="118"/>
      <c r="Q2" s="118" t="s">
        <v>114</v>
      </c>
      <c r="R2" s="118"/>
      <c r="S2" t="s">
        <v>115</v>
      </c>
      <c r="T2" t="s">
        <v>116</v>
      </c>
      <c r="U2" t="s">
        <v>27</v>
      </c>
      <c r="V2" t="s">
        <v>32</v>
      </c>
      <c r="W2" t="s">
        <v>117</v>
      </c>
      <c r="X2" t="s">
        <v>118</v>
      </c>
      <c r="Y2" t="s">
        <v>119</v>
      </c>
      <c r="Z2" t="s">
        <v>120</v>
      </c>
    </row>
    <row r="3" spans="2:33" ht="28" customHeight="1" x14ac:dyDescent="0.2">
      <c r="B3" s="119" t="s">
        <v>10</v>
      </c>
      <c r="C3" s="120" t="s">
        <v>11</v>
      </c>
      <c r="D3" s="121" t="s">
        <v>12</v>
      </c>
      <c r="E3" s="122">
        <v>1</v>
      </c>
      <c r="F3" s="123" t="s">
        <v>121</v>
      </c>
      <c r="G3" s="123">
        <v>2</v>
      </c>
      <c r="H3" s="124" t="s">
        <v>122</v>
      </c>
      <c r="I3" s="122">
        <v>3</v>
      </c>
      <c r="J3" s="124">
        <v>4</v>
      </c>
      <c r="K3" s="122" t="s">
        <v>123</v>
      </c>
      <c r="L3" s="123" t="s">
        <v>124</v>
      </c>
      <c r="M3" s="123" t="s">
        <v>125</v>
      </c>
      <c r="N3" s="124" t="s">
        <v>126</v>
      </c>
      <c r="O3" s="122" t="s">
        <v>127</v>
      </c>
      <c r="P3" s="124" t="s">
        <v>128</v>
      </c>
      <c r="Q3" s="122" t="s">
        <v>129</v>
      </c>
      <c r="R3" s="124" t="s">
        <v>130</v>
      </c>
      <c r="S3" s="122">
        <v>8</v>
      </c>
      <c r="T3" s="124">
        <v>9</v>
      </c>
      <c r="U3" s="122">
        <v>10</v>
      </c>
      <c r="V3" s="124">
        <v>11</v>
      </c>
      <c r="W3" s="122">
        <v>12</v>
      </c>
      <c r="X3" s="125">
        <v>13</v>
      </c>
      <c r="Y3" s="122">
        <v>14</v>
      </c>
      <c r="Z3" s="124">
        <v>15</v>
      </c>
    </row>
    <row r="4" spans="2:33" ht="28" customHeight="1" thickBot="1" x14ac:dyDescent="0.25">
      <c r="B4" s="126" t="s">
        <v>13</v>
      </c>
      <c r="C4" s="127" t="s">
        <v>131</v>
      </c>
      <c r="D4" s="128"/>
      <c r="E4" s="129"/>
      <c r="F4" s="127"/>
      <c r="G4" s="127"/>
      <c r="H4" s="128"/>
      <c r="I4" s="126"/>
      <c r="J4" s="128"/>
      <c r="K4" s="126">
        <v>1</v>
      </c>
      <c r="L4" s="127">
        <v>1</v>
      </c>
      <c r="M4" s="127">
        <v>1</v>
      </c>
      <c r="N4" s="130">
        <v>1</v>
      </c>
      <c r="O4" s="126"/>
      <c r="P4" s="128"/>
      <c r="Q4" s="126"/>
      <c r="R4" s="128"/>
      <c r="S4" s="126"/>
      <c r="T4" s="128"/>
      <c r="U4" s="126"/>
      <c r="V4" s="128"/>
      <c r="W4" s="126"/>
      <c r="X4" s="131"/>
      <c r="Y4" s="126"/>
      <c r="Z4" s="128"/>
    </row>
    <row r="5" spans="2:33" ht="28" customHeight="1" thickBot="1" x14ac:dyDescent="0.25">
      <c r="B5" s="31"/>
      <c r="C5" s="31"/>
      <c r="D5" s="31"/>
      <c r="E5" s="132"/>
      <c r="F5" s="31"/>
      <c r="G5" s="31"/>
      <c r="H5" s="31"/>
      <c r="I5" s="31"/>
      <c r="J5" s="31"/>
      <c r="K5" s="31"/>
      <c r="L5" s="31"/>
      <c r="M5" s="31"/>
      <c r="N5" s="133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2:33" ht="28" customHeight="1" x14ac:dyDescent="0.2">
      <c r="B6" s="119" t="s">
        <v>10</v>
      </c>
      <c r="C6" s="120" t="s">
        <v>11</v>
      </c>
      <c r="D6" s="134" t="s">
        <v>12</v>
      </c>
      <c r="E6" s="122">
        <v>1</v>
      </c>
      <c r="F6" s="123">
        <v>2</v>
      </c>
      <c r="G6" s="123">
        <v>3</v>
      </c>
      <c r="H6" s="123">
        <v>4</v>
      </c>
      <c r="I6" s="123">
        <v>5</v>
      </c>
      <c r="J6" s="123">
        <v>6</v>
      </c>
      <c r="K6" s="124">
        <v>7</v>
      </c>
      <c r="L6" s="31"/>
      <c r="M6" s="119" t="s">
        <v>10</v>
      </c>
      <c r="N6" s="120" t="s">
        <v>11</v>
      </c>
      <c r="O6" s="121" t="s">
        <v>12</v>
      </c>
      <c r="P6" s="122">
        <v>1</v>
      </c>
      <c r="Q6" s="123">
        <v>2</v>
      </c>
      <c r="R6" s="123">
        <v>3</v>
      </c>
      <c r="S6" s="123">
        <v>4</v>
      </c>
      <c r="T6" s="123">
        <v>5</v>
      </c>
      <c r="U6" s="123">
        <v>6</v>
      </c>
      <c r="V6" s="124">
        <v>7</v>
      </c>
      <c r="W6" s="31"/>
      <c r="X6" s="31"/>
      <c r="Y6" s="31"/>
      <c r="Z6" s="31"/>
    </row>
    <row r="7" spans="2:33" ht="28" customHeight="1" thickBot="1" x14ac:dyDescent="0.25">
      <c r="B7" s="126" t="s">
        <v>34</v>
      </c>
      <c r="C7" s="127" t="s">
        <v>35</v>
      </c>
      <c r="D7" s="131"/>
      <c r="E7" s="135">
        <v>1</v>
      </c>
      <c r="F7" s="136">
        <v>1</v>
      </c>
      <c r="G7" s="136">
        <v>1</v>
      </c>
      <c r="H7" s="136">
        <v>1</v>
      </c>
      <c r="I7" s="136">
        <v>1</v>
      </c>
      <c r="J7" s="136">
        <v>1</v>
      </c>
      <c r="K7" s="130">
        <v>1</v>
      </c>
      <c r="L7" s="31"/>
      <c r="M7" s="126" t="s">
        <v>34</v>
      </c>
      <c r="N7" s="127" t="s">
        <v>35</v>
      </c>
      <c r="O7" s="128"/>
      <c r="P7" s="126"/>
      <c r="Q7" s="127"/>
      <c r="R7" s="127"/>
      <c r="S7" s="127"/>
      <c r="T7" s="127"/>
      <c r="U7" s="127"/>
      <c r="V7" s="128"/>
      <c r="W7" s="31"/>
      <c r="X7" s="31"/>
      <c r="Y7" s="31"/>
      <c r="Z7" s="31"/>
    </row>
    <row r="8" spans="2:33" ht="28" customHeight="1" x14ac:dyDescent="0.2">
      <c r="B8" s="31"/>
      <c r="C8" s="31"/>
      <c r="D8" s="31"/>
      <c r="E8" s="1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2:33" ht="28" customHeight="1" thickBot="1" x14ac:dyDescent="0.25">
      <c r="B9" s="137"/>
      <c r="C9" s="137"/>
      <c r="D9" s="137"/>
    </row>
    <row r="10" spans="2:33" ht="28" customHeight="1" thickBot="1" x14ac:dyDescent="0.25">
      <c r="B10" s="132"/>
      <c r="C10" s="132"/>
      <c r="D10" s="132"/>
      <c r="E10" s="138" t="s">
        <v>37</v>
      </c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138" t="s">
        <v>132</v>
      </c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40"/>
    </row>
    <row r="11" spans="2:33" ht="28" customHeight="1" thickBot="1" x14ac:dyDescent="0.25">
      <c r="B11" s="141" t="s">
        <v>10</v>
      </c>
      <c r="C11" s="142" t="s">
        <v>11</v>
      </c>
      <c r="D11" s="143" t="s">
        <v>12</v>
      </c>
      <c r="E11" s="141">
        <v>1</v>
      </c>
      <c r="F11" s="144" t="s">
        <v>121</v>
      </c>
      <c r="G11" s="145">
        <v>2</v>
      </c>
      <c r="H11" s="146" t="s">
        <v>122</v>
      </c>
      <c r="I11" s="146">
        <v>3</v>
      </c>
      <c r="J11" s="146">
        <v>4</v>
      </c>
      <c r="K11" s="146">
        <v>5</v>
      </c>
      <c r="L11" s="146">
        <v>6</v>
      </c>
      <c r="M11" s="146">
        <v>7</v>
      </c>
      <c r="N11" s="146">
        <v>8</v>
      </c>
      <c r="O11" s="146">
        <v>9</v>
      </c>
      <c r="P11" s="146">
        <v>10</v>
      </c>
      <c r="Q11" s="146">
        <v>11</v>
      </c>
      <c r="R11" s="146">
        <v>12</v>
      </c>
      <c r="S11" s="147">
        <v>1</v>
      </c>
      <c r="T11" s="148" t="s">
        <v>121</v>
      </c>
      <c r="U11" s="149">
        <v>2</v>
      </c>
      <c r="V11" s="150" t="s">
        <v>122</v>
      </c>
      <c r="W11" s="150">
        <v>3</v>
      </c>
      <c r="X11" s="150">
        <v>4</v>
      </c>
      <c r="Y11" s="150">
        <v>5</v>
      </c>
      <c r="Z11" s="150">
        <v>6</v>
      </c>
      <c r="AA11" s="150">
        <v>7</v>
      </c>
      <c r="AB11" s="150">
        <v>8</v>
      </c>
      <c r="AC11" s="150">
        <v>9</v>
      </c>
      <c r="AD11" s="150">
        <v>10</v>
      </c>
      <c r="AE11" s="150">
        <v>11</v>
      </c>
      <c r="AF11" s="150">
        <v>12</v>
      </c>
    </row>
    <row r="12" spans="2:33" ht="28" customHeight="1" x14ac:dyDescent="0.2">
      <c r="B12" s="151" t="s">
        <v>39</v>
      </c>
      <c r="C12" s="152" t="s">
        <v>40</v>
      </c>
      <c r="D12" s="153">
        <v>2</v>
      </c>
      <c r="E12" s="154"/>
      <c r="F12" s="155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7"/>
      <c r="S12" s="154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9"/>
    </row>
    <row r="13" spans="2:33" ht="28" customHeight="1" x14ac:dyDescent="0.2">
      <c r="B13" s="160" t="s">
        <v>41</v>
      </c>
      <c r="C13" s="161" t="s">
        <v>42</v>
      </c>
      <c r="D13" s="162">
        <v>2</v>
      </c>
      <c r="E13" s="163"/>
      <c r="F13" s="164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/>
      <c r="S13" s="163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</row>
    <row r="14" spans="2:33" ht="28" customHeight="1" x14ac:dyDescent="0.2">
      <c r="B14" s="160" t="s">
        <v>43</v>
      </c>
      <c r="C14" s="161" t="s">
        <v>44</v>
      </c>
      <c r="D14" s="162">
        <v>2</v>
      </c>
      <c r="E14" s="163"/>
      <c r="F14" s="164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/>
      <c r="S14" s="163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6"/>
    </row>
    <row r="15" spans="2:33" ht="28" customHeight="1" x14ac:dyDescent="0.2">
      <c r="B15" s="167" t="s">
        <v>133</v>
      </c>
      <c r="C15" s="161" t="s">
        <v>134</v>
      </c>
      <c r="D15" s="162">
        <v>1</v>
      </c>
      <c r="E15" s="163"/>
      <c r="F15" s="164"/>
      <c r="G15" s="168"/>
      <c r="H15" s="165"/>
      <c r="I15" s="168"/>
      <c r="J15" s="165"/>
      <c r="K15" s="165"/>
      <c r="L15" s="165"/>
      <c r="M15" s="165"/>
      <c r="N15" s="165"/>
      <c r="O15" s="165"/>
      <c r="P15" s="165"/>
      <c r="Q15" s="165"/>
      <c r="R15" s="166"/>
      <c r="S15" s="163"/>
      <c r="T15" s="165"/>
      <c r="U15" s="168"/>
      <c r="V15" s="165"/>
      <c r="W15" s="168"/>
      <c r="X15" s="165"/>
      <c r="Y15" s="165"/>
      <c r="Z15" s="165"/>
      <c r="AA15" s="165"/>
      <c r="AB15" s="165"/>
      <c r="AC15" s="165"/>
      <c r="AD15" s="165"/>
      <c r="AE15" s="165"/>
      <c r="AF15" s="166"/>
    </row>
    <row r="16" spans="2:33" ht="28" customHeight="1" x14ac:dyDescent="0.2">
      <c r="B16" s="160" t="s">
        <v>46</v>
      </c>
      <c r="C16" s="161" t="s">
        <v>47</v>
      </c>
      <c r="D16" s="162">
        <v>1</v>
      </c>
      <c r="E16" s="163">
        <v>1</v>
      </c>
      <c r="F16" s="164"/>
      <c r="G16" s="168"/>
      <c r="H16" s="165"/>
      <c r="I16" s="168"/>
      <c r="J16" s="165"/>
      <c r="K16" s="165"/>
      <c r="L16" s="165"/>
      <c r="M16" s="165"/>
      <c r="N16" s="165"/>
      <c r="O16" s="165"/>
      <c r="P16" s="165"/>
      <c r="Q16" s="165"/>
      <c r="R16" s="166"/>
      <c r="S16" s="169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6"/>
    </row>
    <row r="17" spans="2:33" ht="28" customHeight="1" x14ac:dyDescent="0.2">
      <c r="B17" s="160" t="s">
        <v>52</v>
      </c>
      <c r="C17" s="161" t="s">
        <v>53</v>
      </c>
      <c r="D17" s="162">
        <v>2</v>
      </c>
      <c r="E17" s="163">
        <v>1</v>
      </c>
      <c r="F17" s="170">
        <v>1</v>
      </c>
      <c r="G17" s="168">
        <v>1</v>
      </c>
      <c r="H17" s="168">
        <v>1</v>
      </c>
      <c r="I17" s="168">
        <v>1</v>
      </c>
      <c r="J17" s="165"/>
      <c r="K17" s="165"/>
      <c r="L17" s="165"/>
      <c r="M17" s="165"/>
      <c r="N17" s="165"/>
      <c r="O17" s="165"/>
      <c r="P17" s="165"/>
      <c r="Q17" s="165"/>
      <c r="R17" s="166"/>
      <c r="S17" s="163">
        <v>1</v>
      </c>
      <c r="T17" s="168">
        <v>1</v>
      </c>
      <c r="U17" s="168">
        <v>1</v>
      </c>
      <c r="V17" s="168">
        <v>1</v>
      </c>
      <c r="W17" s="168">
        <v>1</v>
      </c>
      <c r="X17" s="165"/>
      <c r="Y17" s="165"/>
      <c r="Z17" s="165"/>
      <c r="AA17" s="165"/>
      <c r="AB17" s="165"/>
      <c r="AC17" s="165"/>
      <c r="AD17" s="165"/>
      <c r="AE17" s="165"/>
      <c r="AF17" s="166"/>
    </row>
    <row r="18" spans="2:33" ht="28" customHeight="1" x14ac:dyDescent="0.2">
      <c r="B18" s="167" t="s">
        <v>135</v>
      </c>
      <c r="C18" s="161" t="s">
        <v>49</v>
      </c>
      <c r="D18" s="162">
        <v>2</v>
      </c>
      <c r="E18" s="163">
        <v>1</v>
      </c>
      <c r="F18" s="164"/>
      <c r="G18" s="168">
        <v>1</v>
      </c>
      <c r="H18" s="165"/>
      <c r="I18" s="168">
        <v>1</v>
      </c>
      <c r="J18" s="168"/>
      <c r="K18" s="165"/>
      <c r="L18" s="165"/>
      <c r="M18" s="165"/>
      <c r="N18" s="165"/>
      <c r="O18" s="165"/>
      <c r="P18" s="165"/>
      <c r="Q18" s="165"/>
      <c r="R18" s="166"/>
      <c r="S18" s="163"/>
      <c r="T18" s="165"/>
      <c r="U18" s="168">
        <v>1</v>
      </c>
      <c r="V18" s="165"/>
      <c r="W18" s="168">
        <v>1</v>
      </c>
      <c r="X18" s="168">
        <v>1</v>
      </c>
      <c r="Y18" s="165"/>
      <c r="Z18" s="165"/>
      <c r="AA18" s="165"/>
      <c r="AB18" s="165"/>
      <c r="AC18" s="165"/>
      <c r="AD18" s="165"/>
      <c r="AE18" s="165"/>
      <c r="AF18" s="166"/>
    </row>
    <row r="19" spans="2:33" ht="28" customHeight="1" x14ac:dyDescent="0.2">
      <c r="B19" s="167" t="s">
        <v>136</v>
      </c>
      <c r="C19" s="161" t="s">
        <v>137</v>
      </c>
      <c r="D19" s="162">
        <v>24</v>
      </c>
      <c r="E19" s="163">
        <v>3</v>
      </c>
      <c r="F19" s="164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/>
      <c r="S19" s="163">
        <v>2</v>
      </c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6"/>
    </row>
    <row r="20" spans="2:33" ht="28" customHeight="1" x14ac:dyDescent="0.2">
      <c r="B20" s="167" t="s">
        <v>138</v>
      </c>
      <c r="C20" s="161" t="s">
        <v>139</v>
      </c>
      <c r="D20" s="162">
        <v>24</v>
      </c>
      <c r="E20" s="163">
        <v>3</v>
      </c>
      <c r="F20" s="164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/>
      <c r="S20" s="163">
        <v>2</v>
      </c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6"/>
    </row>
    <row r="21" spans="2:33" ht="28" customHeight="1" x14ac:dyDescent="0.2">
      <c r="B21" s="167" t="s">
        <v>140</v>
      </c>
      <c r="C21" s="161"/>
      <c r="D21" s="162"/>
      <c r="E21" s="163">
        <v>3</v>
      </c>
      <c r="F21" s="164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/>
      <c r="S21" s="163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6"/>
    </row>
    <row r="22" spans="2:33" ht="28" customHeight="1" x14ac:dyDescent="0.2">
      <c r="B22" s="167" t="s">
        <v>141</v>
      </c>
      <c r="C22" s="161"/>
      <c r="D22" s="162"/>
      <c r="E22" s="163"/>
      <c r="F22" s="164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/>
      <c r="S22" s="163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6"/>
    </row>
    <row r="23" spans="2:33" ht="28" customHeight="1" x14ac:dyDescent="0.2">
      <c r="B23" s="160" t="s">
        <v>54</v>
      </c>
      <c r="C23" s="161" t="s">
        <v>55</v>
      </c>
      <c r="D23" s="162">
        <v>2</v>
      </c>
      <c r="E23" s="163"/>
      <c r="F23" s="170"/>
      <c r="G23" s="168">
        <v>1</v>
      </c>
      <c r="H23" s="165"/>
      <c r="I23" s="168">
        <v>1</v>
      </c>
      <c r="J23" s="168">
        <v>1</v>
      </c>
      <c r="K23" s="168">
        <v>1</v>
      </c>
      <c r="L23" s="168"/>
      <c r="M23" s="168">
        <v>1</v>
      </c>
      <c r="N23" s="168"/>
      <c r="O23" s="168">
        <v>1</v>
      </c>
      <c r="P23" s="165"/>
      <c r="Q23" s="165"/>
      <c r="R23" s="166"/>
      <c r="S23" s="163">
        <v>1</v>
      </c>
      <c r="T23" s="168"/>
      <c r="U23" s="168"/>
      <c r="V23" s="165"/>
      <c r="W23" s="168"/>
      <c r="X23" s="168"/>
      <c r="Y23" s="168"/>
      <c r="Z23" s="168"/>
      <c r="AA23" s="168"/>
      <c r="AB23" s="168"/>
      <c r="AC23" s="168">
        <v>1</v>
      </c>
      <c r="AD23" s="165"/>
      <c r="AE23" s="165"/>
      <c r="AF23" s="166"/>
    </row>
    <row r="24" spans="2:33" ht="28" customHeight="1" x14ac:dyDescent="0.2">
      <c r="B24" s="160" t="s">
        <v>56</v>
      </c>
      <c r="C24" s="161" t="s">
        <v>57</v>
      </c>
      <c r="D24" s="162">
        <v>2</v>
      </c>
      <c r="E24" s="163">
        <v>1</v>
      </c>
      <c r="F24" s="170"/>
      <c r="G24" s="168">
        <v>1</v>
      </c>
      <c r="H24" s="165"/>
      <c r="I24" s="168"/>
      <c r="J24" s="168"/>
      <c r="K24" s="168"/>
      <c r="L24" s="168"/>
      <c r="M24" s="168"/>
      <c r="N24" s="168"/>
      <c r="O24" s="168"/>
      <c r="P24" s="168"/>
      <c r="Q24" s="168">
        <v>1</v>
      </c>
      <c r="R24" s="166"/>
      <c r="S24" s="163"/>
      <c r="T24" s="168"/>
      <c r="U24" s="168"/>
      <c r="V24" s="165"/>
      <c r="W24" s="168">
        <v>1</v>
      </c>
      <c r="X24" s="168">
        <v>1</v>
      </c>
      <c r="Y24" s="168">
        <v>1</v>
      </c>
      <c r="Z24" s="168">
        <v>1</v>
      </c>
      <c r="AA24" s="168">
        <v>1</v>
      </c>
      <c r="AB24" s="168">
        <v>1</v>
      </c>
      <c r="AC24" s="168">
        <v>1</v>
      </c>
      <c r="AD24" s="168">
        <v>1</v>
      </c>
      <c r="AE24" s="168"/>
      <c r="AF24" s="166"/>
    </row>
    <row r="25" spans="2:33" ht="28" customHeight="1" x14ac:dyDescent="0.2">
      <c r="B25" s="160" t="s">
        <v>58</v>
      </c>
      <c r="C25" s="161" t="s">
        <v>59</v>
      </c>
      <c r="D25" s="162">
        <v>2</v>
      </c>
      <c r="E25" s="163">
        <v>1</v>
      </c>
      <c r="F25" s="164"/>
      <c r="G25" s="168">
        <v>1</v>
      </c>
      <c r="H25" s="165"/>
      <c r="I25" s="168">
        <v>1</v>
      </c>
      <c r="J25" s="168">
        <v>1</v>
      </c>
      <c r="K25" s="168">
        <v>1</v>
      </c>
      <c r="L25" s="168">
        <v>1</v>
      </c>
      <c r="M25" s="168">
        <v>1</v>
      </c>
      <c r="N25" s="168">
        <v>1</v>
      </c>
      <c r="O25" s="168">
        <v>1</v>
      </c>
      <c r="P25" s="168">
        <v>1</v>
      </c>
      <c r="Q25" s="168">
        <v>1</v>
      </c>
      <c r="R25" s="166"/>
      <c r="S25" s="163">
        <v>1</v>
      </c>
      <c r="T25" s="165"/>
      <c r="U25" s="168">
        <v>1</v>
      </c>
      <c r="V25" s="165"/>
      <c r="W25" s="168">
        <v>1</v>
      </c>
      <c r="X25" s="168">
        <v>1</v>
      </c>
      <c r="Y25" s="168">
        <v>1</v>
      </c>
      <c r="Z25" s="168">
        <v>1</v>
      </c>
      <c r="AA25" s="168">
        <v>1</v>
      </c>
      <c r="AB25" s="168">
        <v>1</v>
      </c>
      <c r="AC25" s="168">
        <v>1</v>
      </c>
      <c r="AD25" s="168">
        <v>1</v>
      </c>
      <c r="AE25" s="168">
        <v>1</v>
      </c>
      <c r="AF25" s="166"/>
    </row>
    <row r="26" spans="2:33" ht="28" customHeight="1" x14ac:dyDescent="0.2">
      <c r="B26" s="160" t="s">
        <v>60</v>
      </c>
      <c r="C26" s="161" t="s">
        <v>61</v>
      </c>
      <c r="D26" s="162">
        <v>2</v>
      </c>
      <c r="E26" s="163">
        <v>1</v>
      </c>
      <c r="F26" s="164"/>
      <c r="G26" s="168">
        <v>1</v>
      </c>
      <c r="H26" s="165"/>
      <c r="I26" s="168">
        <v>1</v>
      </c>
      <c r="J26" s="168">
        <v>1</v>
      </c>
      <c r="K26" s="168">
        <v>1</v>
      </c>
      <c r="L26" s="168"/>
      <c r="M26" s="168"/>
      <c r="N26" s="165"/>
      <c r="O26" s="165"/>
      <c r="P26" s="165"/>
      <c r="Q26" s="165"/>
      <c r="R26" s="166"/>
      <c r="S26" s="163">
        <v>1</v>
      </c>
      <c r="T26" s="165"/>
      <c r="U26" s="168">
        <v>1</v>
      </c>
      <c r="V26" s="165"/>
      <c r="W26" s="168">
        <v>1</v>
      </c>
      <c r="X26" s="168">
        <v>1</v>
      </c>
      <c r="Y26" s="168">
        <v>1</v>
      </c>
      <c r="Z26" s="168">
        <v>1</v>
      </c>
      <c r="AA26" s="168"/>
      <c r="AB26" s="165"/>
      <c r="AC26" s="165"/>
      <c r="AD26" s="165"/>
      <c r="AE26" s="165"/>
      <c r="AF26" s="166"/>
    </row>
    <row r="27" spans="2:33" ht="28" customHeight="1" x14ac:dyDescent="0.2">
      <c r="B27" s="167" t="s">
        <v>62</v>
      </c>
      <c r="C27" s="161" t="s">
        <v>63</v>
      </c>
      <c r="D27" s="162">
        <v>2</v>
      </c>
      <c r="E27" s="163"/>
      <c r="F27" s="164"/>
      <c r="G27" s="168"/>
      <c r="H27" s="165"/>
      <c r="I27" s="168"/>
      <c r="J27" s="168"/>
      <c r="K27" s="168"/>
      <c r="L27" s="168"/>
      <c r="M27" s="168"/>
      <c r="N27" s="168"/>
      <c r="O27" s="168"/>
      <c r="P27" s="168"/>
      <c r="Q27" s="168"/>
      <c r="R27" s="166"/>
      <c r="S27" s="163"/>
      <c r="T27" s="165"/>
      <c r="U27" s="168"/>
      <c r="V27" s="165"/>
      <c r="W27" s="168">
        <v>1</v>
      </c>
      <c r="X27" s="168">
        <v>1</v>
      </c>
      <c r="Y27" s="168">
        <v>1</v>
      </c>
      <c r="Z27" s="168">
        <v>1</v>
      </c>
      <c r="AA27" s="168">
        <v>1</v>
      </c>
      <c r="AB27" s="168">
        <v>1</v>
      </c>
      <c r="AC27" s="168">
        <v>1</v>
      </c>
      <c r="AD27" s="168">
        <v>1</v>
      </c>
      <c r="AE27" s="168">
        <v>1</v>
      </c>
      <c r="AF27" s="166"/>
    </row>
    <row r="28" spans="2:33" ht="28" customHeight="1" x14ac:dyDescent="0.2">
      <c r="B28" s="167" t="s">
        <v>64</v>
      </c>
      <c r="C28" s="161" t="s">
        <v>65</v>
      </c>
      <c r="D28" s="162">
        <v>2</v>
      </c>
      <c r="E28" s="163">
        <v>1</v>
      </c>
      <c r="F28" s="164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6"/>
      <c r="S28" s="163">
        <v>1</v>
      </c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6"/>
    </row>
    <row r="29" spans="2:33" ht="28" customHeight="1" x14ac:dyDescent="0.2">
      <c r="B29" s="167" t="s">
        <v>66</v>
      </c>
      <c r="C29" s="161" t="s">
        <v>67</v>
      </c>
      <c r="D29" s="162">
        <v>2</v>
      </c>
      <c r="E29" s="163"/>
      <c r="F29" s="164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5"/>
      <c r="R29" s="166"/>
      <c r="S29" s="163">
        <v>1</v>
      </c>
      <c r="T29" s="165"/>
      <c r="U29" s="168"/>
      <c r="V29" s="168"/>
      <c r="W29" s="168"/>
      <c r="X29" s="168">
        <v>1</v>
      </c>
      <c r="Y29" s="168"/>
      <c r="Z29" s="168"/>
      <c r="AA29" s="171">
        <v>2</v>
      </c>
      <c r="AB29" s="171">
        <v>2</v>
      </c>
      <c r="AC29" s="168">
        <v>1</v>
      </c>
      <c r="AD29" s="168"/>
      <c r="AE29" s="165"/>
      <c r="AF29" s="166"/>
      <c r="AG29" s="172" t="s">
        <v>142</v>
      </c>
    </row>
    <row r="30" spans="2:33" ht="28" customHeight="1" x14ac:dyDescent="0.2">
      <c r="B30" s="167" t="s">
        <v>68</v>
      </c>
      <c r="C30" s="161" t="s">
        <v>69</v>
      </c>
      <c r="D30" s="162">
        <v>2</v>
      </c>
      <c r="E30" s="163"/>
      <c r="F30" s="164"/>
      <c r="G30" s="168"/>
      <c r="H30" s="165"/>
      <c r="I30" s="168"/>
      <c r="J30" s="168"/>
      <c r="K30" s="168"/>
      <c r="L30" s="168"/>
      <c r="M30" s="165"/>
      <c r="N30" s="165"/>
      <c r="O30" s="165"/>
      <c r="P30" s="165"/>
      <c r="Q30" s="165"/>
      <c r="R30" s="166"/>
      <c r="S30" s="163"/>
      <c r="T30" s="165"/>
      <c r="U30" s="168"/>
      <c r="V30" s="165"/>
      <c r="W30" s="168"/>
      <c r="X30" s="168"/>
      <c r="Y30" s="168"/>
      <c r="Z30" s="168"/>
      <c r="AA30" s="165"/>
      <c r="AB30" s="165"/>
      <c r="AC30" s="165"/>
      <c r="AD30" s="165"/>
      <c r="AE30" s="165"/>
      <c r="AF30" s="166"/>
    </row>
    <row r="31" spans="2:33" ht="28" customHeight="1" thickBot="1" x14ac:dyDescent="0.25">
      <c r="B31" s="126" t="s">
        <v>143</v>
      </c>
      <c r="C31" s="127" t="s">
        <v>144</v>
      </c>
      <c r="D31" s="128">
        <v>2</v>
      </c>
      <c r="E31" s="135">
        <v>1</v>
      </c>
      <c r="F31" s="173"/>
      <c r="G31" s="136">
        <v>1</v>
      </c>
      <c r="H31" s="174"/>
      <c r="I31" s="136"/>
      <c r="J31" s="136">
        <v>1</v>
      </c>
      <c r="K31" s="136"/>
      <c r="L31" s="136">
        <v>1</v>
      </c>
      <c r="M31" s="136">
        <v>1</v>
      </c>
      <c r="N31" s="136"/>
      <c r="O31" s="136"/>
      <c r="P31" s="136">
        <v>1</v>
      </c>
      <c r="Q31" s="136"/>
      <c r="R31" s="130">
        <v>1</v>
      </c>
      <c r="S31" s="135"/>
      <c r="T31" s="174"/>
      <c r="U31" s="136"/>
      <c r="V31" s="174"/>
      <c r="W31" s="136"/>
      <c r="X31" s="136"/>
      <c r="Y31" s="136"/>
      <c r="Z31" s="136"/>
      <c r="AA31" s="136"/>
      <c r="AB31" s="136"/>
      <c r="AC31" s="136"/>
      <c r="AD31" s="136"/>
      <c r="AE31" s="136"/>
      <c r="AF31" s="130"/>
    </row>
    <row r="32" spans="2:33" ht="28" customHeight="1" thickBot="1" x14ac:dyDescent="0.25"/>
    <row r="33" spans="2:30" ht="28" customHeight="1" thickBot="1" x14ac:dyDescent="0.25">
      <c r="B33" s="175"/>
      <c r="C33" s="31"/>
      <c r="D33" s="31"/>
      <c r="E33" s="176" t="s">
        <v>145</v>
      </c>
      <c r="F33" s="177"/>
      <c r="G33" s="178"/>
      <c r="H33" s="176" t="s">
        <v>33</v>
      </c>
      <c r="I33" s="177"/>
      <c r="J33" s="178"/>
      <c r="L33" s="175"/>
      <c r="M33" s="175"/>
      <c r="N33" s="31"/>
      <c r="P33" s="176" t="s">
        <v>145</v>
      </c>
      <c r="Q33" s="177"/>
      <c r="R33" s="178"/>
      <c r="S33" s="176" t="s">
        <v>33</v>
      </c>
      <c r="T33" s="177"/>
      <c r="U33" s="178"/>
      <c r="W33" s="119"/>
      <c r="X33" s="179" t="s">
        <v>11</v>
      </c>
      <c r="Y33" s="180"/>
      <c r="Z33" s="122">
        <v>1</v>
      </c>
      <c r="AA33" s="123">
        <v>2</v>
      </c>
      <c r="AB33" s="123">
        <v>3</v>
      </c>
      <c r="AC33" s="123">
        <v>4</v>
      </c>
      <c r="AD33" s="124" t="s">
        <v>146</v>
      </c>
    </row>
    <row r="34" spans="2:30" ht="28" customHeight="1" x14ac:dyDescent="0.2">
      <c r="B34" s="119" t="s">
        <v>10</v>
      </c>
      <c r="C34" s="120" t="s">
        <v>11</v>
      </c>
      <c r="D34" s="121" t="s">
        <v>12</v>
      </c>
      <c r="E34" s="181">
        <v>1</v>
      </c>
      <c r="F34" s="182">
        <v>2</v>
      </c>
      <c r="G34" s="183">
        <v>3</v>
      </c>
      <c r="H34" s="181">
        <v>1</v>
      </c>
      <c r="I34" s="182">
        <v>2</v>
      </c>
      <c r="J34" s="183">
        <v>3</v>
      </c>
      <c r="L34" s="184"/>
      <c r="M34" s="185"/>
      <c r="N34" s="179" t="s">
        <v>11</v>
      </c>
      <c r="O34" s="180"/>
      <c r="P34" s="181">
        <v>1</v>
      </c>
      <c r="Q34" s="182">
        <v>2</v>
      </c>
      <c r="R34" s="183">
        <v>3</v>
      </c>
      <c r="S34" s="181">
        <v>1</v>
      </c>
      <c r="T34" s="182">
        <v>2</v>
      </c>
      <c r="U34" s="183">
        <v>3</v>
      </c>
      <c r="W34" s="160" t="s">
        <v>79</v>
      </c>
      <c r="X34" s="186" t="s">
        <v>80</v>
      </c>
      <c r="Y34" s="187"/>
      <c r="Z34" s="163"/>
      <c r="AA34" s="168"/>
      <c r="AB34" s="168">
        <v>1</v>
      </c>
      <c r="AC34" s="168"/>
      <c r="AD34" s="188"/>
    </row>
    <row r="35" spans="2:30" ht="28" customHeight="1" x14ac:dyDescent="0.2">
      <c r="B35" s="160" t="s">
        <v>147</v>
      </c>
      <c r="C35" s="161" t="s">
        <v>148</v>
      </c>
      <c r="D35" s="162">
        <v>2</v>
      </c>
      <c r="E35" s="163"/>
      <c r="F35" s="165"/>
      <c r="G35" s="166"/>
      <c r="H35" s="163">
        <v>1</v>
      </c>
      <c r="I35" s="165"/>
      <c r="J35" s="166"/>
      <c r="L35" s="189" t="s">
        <v>101</v>
      </c>
      <c r="M35" s="186"/>
      <c r="N35" s="186" t="s">
        <v>53</v>
      </c>
      <c r="O35" s="187"/>
      <c r="P35" s="163">
        <v>1</v>
      </c>
      <c r="Q35" s="165"/>
      <c r="R35" s="166"/>
      <c r="S35" s="163">
        <v>1</v>
      </c>
      <c r="T35" s="165"/>
      <c r="U35" s="166"/>
      <c r="W35" s="160" t="s">
        <v>83</v>
      </c>
      <c r="X35" s="186" t="s">
        <v>84</v>
      </c>
      <c r="Y35" s="187"/>
      <c r="Z35" s="163"/>
      <c r="AA35" s="168">
        <v>1</v>
      </c>
      <c r="AB35" s="168">
        <v>1</v>
      </c>
      <c r="AC35" s="168">
        <v>1</v>
      </c>
      <c r="AD35" s="188"/>
    </row>
    <row r="36" spans="2:30" ht="28" customHeight="1" x14ac:dyDescent="0.2">
      <c r="B36" s="160" t="s">
        <v>149</v>
      </c>
      <c r="C36" s="161" t="s">
        <v>150</v>
      </c>
      <c r="D36" s="162">
        <v>2</v>
      </c>
      <c r="E36" s="163">
        <v>1</v>
      </c>
      <c r="F36" s="165"/>
      <c r="G36" s="166"/>
      <c r="H36" s="163">
        <v>1</v>
      </c>
      <c r="I36" s="165"/>
      <c r="J36" s="166"/>
      <c r="L36" s="189" t="s">
        <v>103</v>
      </c>
      <c r="M36" s="186"/>
      <c r="N36" s="186" t="s">
        <v>104</v>
      </c>
      <c r="O36" s="187"/>
      <c r="P36" s="163">
        <v>1</v>
      </c>
      <c r="Q36" s="165"/>
      <c r="R36" s="166"/>
      <c r="S36" s="163">
        <v>1</v>
      </c>
      <c r="T36" s="165"/>
      <c r="U36" s="166"/>
      <c r="W36" s="160" t="s">
        <v>151</v>
      </c>
      <c r="X36" s="186" t="s">
        <v>152</v>
      </c>
      <c r="Y36" s="187"/>
      <c r="Z36" s="163"/>
      <c r="AA36" s="168"/>
      <c r="AB36" s="168"/>
      <c r="AC36" s="168"/>
      <c r="AD36" s="188"/>
    </row>
    <row r="37" spans="2:30" ht="28" customHeight="1" x14ac:dyDescent="0.2">
      <c r="B37" s="160" t="s">
        <v>153</v>
      </c>
      <c r="C37" s="161" t="s">
        <v>154</v>
      </c>
      <c r="D37" s="162">
        <v>2</v>
      </c>
      <c r="E37" s="163"/>
      <c r="F37" s="165"/>
      <c r="G37" s="166"/>
      <c r="H37" s="163"/>
      <c r="I37" s="165"/>
      <c r="J37" s="166"/>
      <c r="L37" s="189" t="s">
        <v>155</v>
      </c>
      <c r="M37" s="186"/>
      <c r="N37" s="186" t="s">
        <v>156</v>
      </c>
      <c r="O37" s="187"/>
      <c r="P37" s="163"/>
      <c r="Q37" s="165"/>
      <c r="R37" s="166"/>
      <c r="S37" s="163">
        <v>1</v>
      </c>
      <c r="T37" s="165"/>
      <c r="U37" s="166"/>
      <c r="W37" s="167" t="s">
        <v>157</v>
      </c>
      <c r="X37" s="190" t="s">
        <v>158</v>
      </c>
      <c r="Y37" s="191"/>
      <c r="Z37" s="163"/>
      <c r="AA37" s="168"/>
      <c r="AB37" s="168"/>
      <c r="AC37" s="168"/>
      <c r="AD37" s="188"/>
    </row>
    <row r="38" spans="2:30" ht="28" customHeight="1" x14ac:dyDescent="0.2">
      <c r="B38" s="160" t="s">
        <v>159</v>
      </c>
      <c r="C38" s="161" t="s">
        <v>160</v>
      </c>
      <c r="D38" s="162">
        <v>2</v>
      </c>
      <c r="E38" s="163"/>
      <c r="F38" s="165"/>
      <c r="G38" s="166"/>
      <c r="H38" s="163"/>
      <c r="I38" s="165"/>
      <c r="J38" s="166"/>
      <c r="L38" s="189" t="s">
        <v>161</v>
      </c>
      <c r="M38" s="186"/>
      <c r="N38" s="186" t="s">
        <v>162</v>
      </c>
      <c r="O38" s="187"/>
      <c r="P38" s="163"/>
      <c r="Q38" s="165"/>
      <c r="R38" s="166"/>
      <c r="S38" s="163">
        <v>1</v>
      </c>
      <c r="T38" s="165"/>
      <c r="U38" s="166"/>
      <c r="W38" s="167" t="s">
        <v>163</v>
      </c>
      <c r="X38" s="190" t="s">
        <v>164</v>
      </c>
      <c r="Y38" s="191"/>
      <c r="Z38" s="163">
        <v>1</v>
      </c>
      <c r="AA38" s="168">
        <v>1</v>
      </c>
      <c r="AB38" s="168">
        <v>1</v>
      </c>
      <c r="AC38" s="168"/>
      <c r="AD38" s="188"/>
    </row>
    <row r="39" spans="2:30" ht="28" customHeight="1" x14ac:dyDescent="0.2">
      <c r="B39" s="160" t="s">
        <v>165</v>
      </c>
      <c r="C39" s="161" t="s">
        <v>166</v>
      </c>
      <c r="D39" s="162">
        <v>2</v>
      </c>
      <c r="E39" s="163"/>
      <c r="F39" s="165"/>
      <c r="G39" s="166"/>
      <c r="H39" s="163">
        <v>1</v>
      </c>
      <c r="I39" s="165"/>
      <c r="J39" s="166"/>
      <c r="L39" s="189" t="s">
        <v>167</v>
      </c>
      <c r="M39" s="186"/>
      <c r="N39" s="186" t="s">
        <v>168</v>
      </c>
      <c r="O39" s="187"/>
      <c r="P39" s="163"/>
      <c r="Q39" s="165"/>
      <c r="R39" s="166"/>
      <c r="S39" s="163">
        <v>1</v>
      </c>
      <c r="T39" s="165"/>
      <c r="U39" s="166"/>
      <c r="W39" s="167" t="s">
        <v>169</v>
      </c>
      <c r="X39" s="190" t="s">
        <v>170</v>
      </c>
      <c r="Y39" s="191"/>
      <c r="Z39" s="163">
        <v>1</v>
      </c>
      <c r="AA39" s="168">
        <v>1</v>
      </c>
      <c r="AB39" s="168">
        <v>1</v>
      </c>
      <c r="AC39" s="168"/>
      <c r="AD39" s="188"/>
    </row>
    <row r="40" spans="2:30" ht="28" customHeight="1" x14ac:dyDescent="0.2">
      <c r="B40" s="160" t="s">
        <v>171</v>
      </c>
      <c r="C40" s="161" t="s">
        <v>172</v>
      </c>
      <c r="D40" s="162">
        <v>2</v>
      </c>
      <c r="E40" s="163">
        <v>1</v>
      </c>
      <c r="F40" s="165"/>
      <c r="G40" s="166"/>
      <c r="H40" s="163">
        <v>1</v>
      </c>
      <c r="I40" s="165"/>
      <c r="J40" s="166"/>
      <c r="L40" s="189" t="s">
        <v>173</v>
      </c>
      <c r="M40" s="186"/>
      <c r="N40" s="186" t="s">
        <v>174</v>
      </c>
      <c r="O40" s="187"/>
      <c r="P40" s="163"/>
      <c r="Q40" s="165"/>
      <c r="R40" s="166"/>
      <c r="S40" s="163"/>
      <c r="T40" s="165"/>
      <c r="U40" s="166"/>
      <c r="W40" s="167" t="s">
        <v>175</v>
      </c>
      <c r="X40" s="190" t="s">
        <v>176</v>
      </c>
      <c r="Y40" s="191"/>
      <c r="Z40" s="163"/>
      <c r="AA40" s="168"/>
      <c r="AB40" s="168"/>
      <c r="AC40" s="168"/>
      <c r="AD40" s="188"/>
    </row>
    <row r="41" spans="2:30" ht="28" customHeight="1" x14ac:dyDescent="0.2">
      <c r="B41" s="160" t="s">
        <v>177</v>
      </c>
      <c r="C41" s="161" t="s">
        <v>178</v>
      </c>
      <c r="D41" s="162">
        <v>2</v>
      </c>
      <c r="E41" s="163"/>
      <c r="F41" s="165"/>
      <c r="G41" s="166"/>
      <c r="H41" s="163"/>
      <c r="I41" s="165"/>
      <c r="J41" s="166"/>
      <c r="L41" s="189" t="s">
        <v>179</v>
      </c>
      <c r="M41" s="186"/>
      <c r="N41" s="186" t="s">
        <v>180</v>
      </c>
      <c r="O41" s="187"/>
      <c r="P41" s="163"/>
      <c r="Q41" s="165"/>
      <c r="R41" s="166"/>
      <c r="S41" s="163"/>
      <c r="T41" s="165"/>
      <c r="U41" s="166"/>
      <c r="W41" s="160" t="s">
        <v>181</v>
      </c>
      <c r="X41" s="186"/>
      <c r="Y41" s="187"/>
      <c r="Z41" s="163">
        <v>1</v>
      </c>
      <c r="AA41" s="168">
        <v>1</v>
      </c>
      <c r="AB41" s="168">
        <v>1</v>
      </c>
      <c r="AC41" s="168">
        <v>1</v>
      </c>
      <c r="AD41" s="188">
        <v>1</v>
      </c>
    </row>
    <row r="42" spans="2:30" ht="28" customHeight="1" x14ac:dyDescent="0.2">
      <c r="B42" s="160" t="s">
        <v>182</v>
      </c>
      <c r="C42" s="161" t="s">
        <v>183</v>
      </c>
      <c r="D42" s="162">
        <v>2</v>
      </c>
      <c r="E42" s="163"/>
      <c r="F42" s="165"/>
      <c r="G42" s="166"/>
      <c r="H42" s="163">
        <v>1</v>
      </c>
      <c r="I42" s="165"/>
      <c r="J42" s="166"/>
      <c r="L42" s="192"/>
      <c r="M42" s="193"/>
      <c r="N42" s="193"/>
      <c r="O42" s="194"/>
      <c r="P42" s="195"/>
      <c r="Q42" s="196"/>
      <c r="R42" s="197"/>
      <c r="S42" s="195"/>
      <c r="T42" s="196"/>
      <c r="U42" s="198"/>
      <c r="W42" s="160" t="s">
        <v>184</v>
      </c>
      <c r="X42" s="186" t="s">
        <v>185</v>
      </c>
      <c r="Y42" s="187"/>
      <c r="Z42" s="199">
        <v>7</v>
      </c>
      <c r="AA42" s="200">
        <v>7</v>
      </c>
      <c r="AB42" s="200">
        <v>8</v>
      </c>
      <c r="AC42" s="200">
        <v>6</v>
      </c>
      <c r="AD42" s="201">
        <v>3</v>
      </c>
    </row>
    <row r="43" spans="2:30" ht="28" customHeight="1" x14ac:dyDescent="0.2">
      <c r="B43" s="167" t="s">
        <v>77</v>
      </c>
      <c r="C43" s="161" t="s">
        <v>78</v>
      </c>
      <c r="D43" s="162">
        <v>2</v>
      </c>
      <c r="E43" s="163"/>
      <c r="F43" s="168"/>
      <c r="G43" s="188"/>
      <c r="H43" s="163">
        <v>1</v>
      </c>
      <c r="I43" s="168">
        <v>1</v>
      </c>
      <c r="J43" s="188">
        <v>1</v>
      </c>
      <c r="L43" s="202" t="s">
        <v>99</v>
      </c>
      <c r="M43" s="190"/>
      <c r="N43" s="190" t="s">
        <v>100</v>
      </c>
      <c r="O43" s="191"/>
      <c r="P43" s="163">
        <v>1</v>
      </c>
      <c r="Q43" s="168">
        <v>1</v>
      </c>
      <c r="R43" s="188">
        <v>1</v>
      </c>
      <c r="S43" s="163">
        <v>1</v>
      </c>
      <c r="T43" s="168">
        <v>1</v>
      </c>
      <c r="U43" s="188">
        <v>1</v>
      </c>
      <c r="W43" s="160" t="s">
        <v>186</v>
      </c>
      <c r="X43" s="186"/>
      <c r="Y43" s="187"/>
      <c r="Z43" s="163">
        <v>3</v>
      </c>
      <c r="AA43" s="168">
        <v>3</v>
      </c>
      <c r="AB43" s="168">
        <v>3</v>
      </c>
      <c r="AC43" s="168">
        <v>2</v>
      </c>
      <c r="AD43" s="188">
        <v>1</v>
      </c>
    </row>
    <row r="44" spans="2:30" ht="28" customHeight="1" x14ac:dyDescent="0.2">
      <c r="B44" s="167" t="s">
        <v>81</v>
      </c>
      <c r="C44" s="161" t="s">
        <v>82</v>
      </c>
      <c r="D44" s="162">
        <v>2</v>
      </c>
      <c r="E44" s="163">
        <v>1</v>
      </c>
      <c r="F44" s="168"/>
      <c r="G44" s="188">
        <v>1</v>
      </c>
      <c r="H44" s="163">
        <v>1</v>
      </c>
      <c r="I44" s="168">
        <v>1</v>
      </c>
      <c r="J44" s="188">
        <v>1</v>
      </c>
      <c r="L44" s="202" t="s">
        <v>102</v>
      </c>
      <c r="M44" s="190"/>
      <c r="N44" s="190" t="s">
        <v>187</v>
      </c>
      <c r="O44" s="191"/>
      <c r="P44" s="163">
        <v>1</v>
      </c>
      <c r="Q44" s="168">
        <v>1</v>
      </c>
      <c r="R44" s="188">
        <v>1</v>
      </c>
      <c r="S44" s="163">
        <v>1</v>
      </c>
      <c r="T44" s="168">
        <v>1</v>
      </c>
      <c r="U44" s="188">
        <v>1</v>
      </c>
      <c r="W44" s="167" t="s">
        <v>188</v>
      </c>
      <c r="X44" s="190" t="s">
        <v>189</v>
      </c>
      <c r="Y44" s="191"/>
      <c r="Z44" s="163">
        <v>1</v>
      </c>
      <c r="AA44" s="168">
        <v>1</v>
      </c>
      <c r="AB44" s="168">
        <v>1</v>
      </c>
      <c r="AC44" s="168">
        <v>1</v>
      </c>
      <c r="AD44" s="166"/>
    </row>
    <row r="45" spans="2:30" ht="28" customHeight="1" thickBot="1" x14ac:dyDescent="0.25">
      <c r="B45" s="167" t="s">
        <v>85</v>
      </c>
      <c r="C45" s="161" t="s">
        <v>86</v>
      </c>
      <c r="D45" s="162">
        <v>2</v>
      </c>
      <c r="E45" s="163">
        <v>1</v>
      </c>
      <c r="F45" s="168"/>
      <c r="G45" s="188">
        <v>1</v>
      </c>
      <c r="H45" s="163">
        <v>1</v>
      </c>
      <c r="I45" s="168">
        <v>1</v>
      </c>
      <c r="J45" s="188">
        <v>1</v>
      </c>
      <c r="L45" s="202" t="s">
        <v>105</v>
      </c>
      <c r="M45" s="190"/>
      <c r="N45" s="190" t="s">
        <v>190</v>
      </c>
      <c r="O45" s="191"/>
      <c r="P45" s="163"/>
      <c r="Q45" s="168">
        <v>1</v>
      </c>
      <c r="R45" s="188">
        <v>1</v>
      </c>
      <c r="S45" s="163">
        <v>1</v>
      </c>
      <c r="T45" s="168">
        <v>1</v>
      </c>
      <c r="U45" s="188">
        <v>1</v>
      </c>
      <c r="W45" s="203" t="s">
        <v>191</v>
      </c>
      <c r="X45" s="204" t="s">
        <v>192</v>
      </c>
      <c r="Y45" s="205"/>
      <c r="Z45" s="135"/>
      <c r="AA45" s="174"/>
      <c r="AB45" s="174"/>
      <c r="AC45" s="174"/>
      <c r="AD45" s="206"/>
    </row>
    <row r="46" spans="2:30" ht="28" customHeight="1" x14ac:dyDescent="0.2">
      <c r="B46" s="167" t="s">
        <v>89</v>
      </c>
      <c r="C46" s="161" t="s">
        <v>90</v>
      </c>
      <c r="D46" s="162">
        <v>2</v>
      </c>
      <c r="E46" s="163"/>
      <c r="F46" s="168"/>
      <c r="G46" s="188"/>
      <c r="H46" s="163">
        <v>1</v>
      </c>
      <c r="I46" s="168">
        <v>1</v>
      </c>
      <c r="J46" s="188">
        <v>1</v>
      </c>
      <c r="L46" s="202" t="s">
        <v>106</v>
      </c>
      <c r="M46" s="190"/>
      <c r="N46" s="190" t="s">
        <v>193</v>
      </c>
      <c r="O46" s="191"/>
      <c r="P46" s="163">
        <v>1</v>
      </c>
      <c r="Q46" s="168">
        <v>1</v>
      </c>
      <c r="R46" s="188">
        <v>1</v>
      </c>
      <c r="S46" s="163">
        <v>1</v>
      </c>
      <c r="T46" s="168">
        <v>1</v>
      </c>
      <c r="U46" s="188">
        <v>1</v>
      </c>
    </row>
    <row r="47" spans="2:30" ht="28" customHeight="1" x14ac:dyDescent="0.2">
      <c r="B47" s="167" t="s">
        <v>93</v>
      </c>
      <c r="C47" s="161" t="s">
        <v>94</v>
      </c>
      <c r="D47" s="162">
        <v>2</v>
      </c>
      <c r="E47" s="163"/>
      <c r="F47" s="168"/>
      <c r="G47" s="188"/>
      <c r="H47" s="163"/>
      <c r="I47" s="168"/>
      <c r="J47" s="188"/>
      <c r="L47" s="202" t="s">
        <v>107</v>
      </c>
      <c r="M47" s="190"/>
      <c r="N47" s="190" t="s">
        <v>194</v>
      </c>
      <c r="O47" s="191"/>
      <c r="P47" s="163">
        <v>1</v>
      </c>
      <c r="Q47" s="168">
        <v>1</v>
      </c>
      <c r="R47" s="188">
        <v>1</v>
      </c>
      <c r="S47" s="163">
        <v>1</v>
      </c>
      <c r="T47" s="168"/>
      <c r="U47" s="188">
        <v>1</v>
      </c>
    </row>
    <row r="48" spans="2:30" ht="28" customHeight="1" thickBot="1" x14ac:dyDescent="0.25">
      <c r="B48" s="126" t="s">
        <v>195</v>
      </c>
      <c r="C48" s="127"/>
      <c r="D48" s="128">
        <v>28</v>
      </c>
      <c r="E48" s="135">
        <v>5</v>
      </c>
      <c r="F48" s="174"/>
      <c r="G48" s="206"/>
      <c r="H48" s="207"/>
      <c r="I48" s="174"/>
      <c r="J48" s="206"/>
      <c r="L48" s="208" t="s">
        <v>196</v>
      </c>
      <c r="M48" s="209"/>
      <c r="N48" s="209"/>
      <c r="O48" s="210"/>
      <c r="P48" s="135">
        <v>5</v>
      </c>
      <c r="Q48" s="174"/>
      <c r="R48" s="206"/>
      <c r="S48" s="207"/>
      <c r="T48" s="174"/>
      <c r="U48" s="206"/>
    </row>
    <row r="49" spans="4:16" x14ac:dyDescent="0.2">
      <c r="D49" t="s">
        <v>197</v>
      </c>
    </row>
    <row r="50" spans="4:16" x14ac:dyDescent="0.2">
      <c r="P50" s="172"/>
    </row>
  </sheetData>
  <mergeCells count="53">
    <mergeCell ref="L48:M48"/>
    <mergeCell ref="N48:O48"/>
    <mergeCell ref="L45:M45"/>
    <mergeCell ref="N45:O45"/>
    <mergeCell ref="X45:Y45"/>
    <mergeCell ref="L46:M46"/>
    <mergeCell ref="N46:O46"/>
    <mergeCell ref="L47:M47"/>
    <mergeCell ref="N47:O47"/>
    <mergeCell ref="L43:M43"/>
    <mergeCell ref="N43:O43"/>
    <mergeCell ref="X43:Y43"/>
    <mergeCell ref="L44:M44"/>
    <mergeCell ref="N44:O44"/>
    <mergeCell ref="X44:Y44"/>
    <mergeCell ref="L41:M41"/>
    <mergeCell ref="N41:O41"/>
    <mergeCell ref="X41:Y41"/>
    <mergeCell ref="L42:M42"/>
    <mergeCell ref="N42:O42"/>
    <mergeCell ref="X42:Y42"/>
    <mergeCell ref="L39:M39"/>
    <mergeCell ref="N39:O39"/>
    <mergeCell ref="X39:Y39"/>
    <mergeCell ref="L40:M40"/>
    <mergeCell ref="N40:O40"/>
    <mergeCell ref="X40:Y40"/>
    <mergeCell ref="L37:M37"/>
    <mergeCell ref="N37:O37"/>
    <mergeCell ref="X37:Y37"/>
    <mergeCell ref="L38:M38"/>
    <mergeCell ref="N38:O38"/>
    <mergeCell ref="X38:Y38"/>
    <mergeCell ref="L35:M35"/>
    <mergeCell ref="N35:O35"/>
    <mergeCell ref="X35:Y35"/>
    <mergeCell ref="L36:M36"/>
    <mergeCell ref="N36:O36"/>
    <mergeCell ref="X36:Y36"/>
    <mergeCell ref="E33:G33"/>
    <mergeCell ref="H33:J33"/>
    <mergeCell ref="P33:R33"/>
    <mergeCell ref="S33:U33"/>
    <mergeCell ref="X33:Y33"/>
    <mergeCell ref="L34:M34"/>
    <mergeCell ref="N34:O34"/>
    <mergeCell ref="X34:Y34"/>
    <mergeCell ref="E2:H2"/>
    <mergeCell ref="K2:N2"/>
    <mergeCell ref="O2:P2"/>
    <mergeCell ref="Q2:R2"/>
    <mergeCell ref="E10:R10"/>
    <mergeCell ref="S10:AF10"/>
  </mergeCells>
  <pageMargins left="0.7" right="0.7" top="0.75" bottom="0.75" header="0.3" footer="0.3"/>
  <pageSetup paperSize="9" scale="3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F2FF-01A0-AF43-845E-D6B13FC5B5CB}">
  <dimension ref="A1:AJ58"/>
  <sheetViews>
    <sheetView workbookViewId="0">
      <selection activeCell="H8" sqref="H8"/>
    </sheetView>
  </sheetViews>
  <sheetFormatPr baseColWidth="10" defaultRowHeight="16" x14ac:dyDescent="0.2"/>
  <cols>
    <col min="1" max="1" width="10.83203125" style="211"/>
    <col min="2" max="2" width="12" style="211" customWidth="1"/>
    <col min="3" max="13" width="10.83203125" style="211"/>
    <col min="14" max="14" width="12.5" style="211" customWidth="1"/>
    <col min="15" max="21" width="10.83203125" style="211"/>
    <col min="22" max="22" width="13.83203125" style="211" bestFit="1" customWidth="1"/>
    <col min="23" max="26" width="10.83203125" style="211"/>
    <col min="27" max="27" width="10.33203125" style="211" customWidth="1"/>
    <col min="28" max="16384" width="10.83203125" style="211"/>
  </cols>
  <sheetData>
    <row r="1" spans="1:36" ht="17" thickBot="1" x14ac:dyDescent="0.25">
      <c r="I1" s="212" t="s">
        <v>0</v>
      </c>
      <c r="J1"/>
      <c r="K1"/>
      <c r="L1"/>
      <c r="M1"/>
      <c r="N1"/>
      <c r="O1" s="212" t="s">
        <v>1</v>
      </c>
      <c r="P1"/>
      <c r="Q1"/>
      <c r="R1"/>
      <c r="S1"/>
      <c r="T1"/>
      <c r="U1"/>
      <c r="V1"/>
      <c r="W1" s="212" t="s">
        <v>21</v>
      </c>
      <c r="X1"/>
      <c r="Y1"/>
      <c r="Z1"/>
      <c r="AA1"/>
      <c r="AB1"/>
    </row>
    <row r="2" spans="1:36" ht="17" thickBot="1" x14ac:dyDescent="0.25">
      <c r="D2" s="213" t="s">
        <v>2</v>
      </c>
      <c r="E2"/>
      <c r="F2"/>
      <c r="G2"/>
      <c r="H2" s="214" t="s">
        <v>3</v>
      </c>
      <c r="I2" s="213" t="s">
        <v>4</v>
      </c>
      <c r="J2"/>
      <c r="K2" s="213" t="s">
        <v>5</v>
      </c>
      <c r="L2"/>
      <c r="M2"/>
      <c r="N2" s="211" t="s">
        <v>6</v>
      </c>
      <c r="O2" s="213" t="s">
        <v>7</v>
      </c>
      <c r="P2"/>
      <c r="Q2"/>
      <c r="R2"/>
      <c r="S2"/>
      <c r="T2" s="215" t="s">
        <v>8</v>
      </c>
      <c r="U2"/>
      <c r="W2" s="213" t="s">
        <v>22</v>
      </c>
      <c r="X2"/>
      <c r="Y2"/>
      <c r="Z2" s="211" t="s">
        <v>23</v>
      </c>
      <c r="AA2" s="211" t="s">
        <v>24</v>
      </c>
      <c r="AB2" s="211" t="s">
        <v>25</v>
      </c>
      <c r="AC2" s="213" t="s">
        <v>26</v>
      </c>
      <c r="AD2"/>
      <c r="AE2"/>
      <c r="AF2"/>
      <c r="AG2" s="213" t="s">
        <v>27</v>
      </c>
      <c r="AH2"/>
      <c r="AI2"/>
      <c r="AJ2"/>
    </row>
    <row r="3" spans="1:36" ht="26" x14ac:dyDescent="0.2">
      <c r="A3" s="216" t="s">
        <v>10</v>
      </c>
      <c r="B3" s="217" t="s">
        <v>11</v>
      </c>
      <c r="C3" s="218" t="s">
        <v>12</v>
      </c>
      <c r="D3" s="219">
        <v>1</v>
      </c>
      <c r="E3" s="220">
        <v>2</v>
      </c>
      <c r="F3" s="220">
        <v>3</v>
      </c>
      <c r="G3" s="221">
        <v>4</v>
      </c>
      <c r="H3" s="219">
        <v>1</v>
      </c>
      <c r="I3" s="219">
        <v>1</v>
      </c>
      <c r="J3" s="221">
        <v>2</v>
      </c>
      <c r="K3" s="219">
        <v>1</v>
      </c>
      <c r="L3" s="220">
        <v>2</v>
      </c>
      <c r="M3" s="221">
        <v>3</v>
      </c>
      <c r="N3" s="222">
        <v>1</v>
      </c>
      <c r="O3" s="219">
        <v>1</v>
      </c>
      <c r="P3" s="220">
        <v>2</v>
      </c>
      <c r="Q3" s="220">
        <v>3</v>
      </c>
      <c r="R3" s="220">
        <v>4</v>
      </c>
      <c r="S3" s="221">
        <v>5</v>
      </c>
      <c r="T3" s="219">
        <v>1</v>
      </c>
      <c r="U3" s="221">
        <v>2</v>
      </c>
      <c r="V3" s="221"/>
      <c r="W3" s="219">
        <v>1</v>
      </c>
      <c r="X3" s="220">
        <v>2</v>
      </c>
      <c r="Y3" s="221">
        <v>3</v>
      </c>
      <c r="Z3" s="221">
        <v>1</v>
      </c>
      <c r="AA3" s="221">
        <v>1</v>
      </c>
      <c r="AB3" s="223">
        <v>1</v>
      </c>
      <c r="AC3" s="219">
        <v>1</v>
      </c>
      <c r="AD3" s="220">
        <v>2</v>
      </c>
      <c r="AE3" s="220">
        <v>3</v>
      </c>
      <c r="AF3" s="221">
        <v>4</v>
      </c>
      <c r="AG3" s="219">
        <v>1</v>
      </c>
      <c r="AH3" s="220">
        <v>2</v>
      </c>
      <c r="AI3" s="220">
        <v>3</v>
      </c>
      <c r="AJ3" s="221">
        <v>4</v>
      </c>
    </row>
    <row r="4" spans="1:36" ht="27" thickBot="1" x14ac:dyDescent="0.25">
      <c r="A4" s="224" t="s">
        <v>13</v>
      </c>
      <c r="B4" s="225" t="s">
        <v>14</v>
      </c>
      <c r="C4" s="226">
        <v>1</v>
      </c>
      <c r="D4" s="227">
        <v>2</v>
      </c>
      <c r="E4" s="228"/>
      <c r="F4" s="228"/>
      <c r="G4" s="229"/>
      <c r="H4" s="227"/>
      <c r="I4" s="227">
        <v>2</v>
      </c>
      <c r="J4" s="229">
        <v>1</v>
      </c>
      <c r="K4" s="227"/>
      <c r="L4" s="228"/>
      <c r="M4" s="229"/>
      <c r="N4" s="230"/>
      <c r="O4" s="224"/>
      <c r="P4" s="225"/>
      <c r="Q4" s="228">
        <v>1</v>
      </c>
      <c r="R4" s="225"/>
      <c r="S4" s="229">
        <v>1</v>
      </c>
      <c r="T4" s="224"/>
      <c r="U4" s="226"/>
      <c r="V4" s="226"/>
      <c r="W4" s="224"/>
      <c r="X4" s="225"/>
      <c r="Y4" s="226"/>
      <c r="Z4" s="226"/>
      <c r="AA4" s="226"/>
      <c r="AB4" s="231"/>
      <c r="AC4" s="232">
        <f>1+2</f>
        <v>3</v>
      </c>
      <c r="AD4" s="233">
        <f>1+2</f>
        <v>3</v>
      </c>
      <c r="AE4" s="233">
        <f>1+2</f>
        <v>3</v>
      </c>
      <c r="AF4" s="234">
        <f>1+2</f>
        <v>3</v>
      </c>
      <c r="AG4" s="227">
        <v>1</v>
      </c>
      <c r="AH4" s="228">
        <v>1</v>
      </c>
      <c r="AI4" s="228">
        <v>1</v>
      </c>
      <c r="AJ4" s="229">
        <v>1</v>
      </c>
    </row>
    <row r="5" spans="1:36" ht="17" thickBot="1" x14ac:dyDescent="0.25">
      <c r="A5" s="235"/>
      <c r="B5" s="235"/>
      <c r="C5" s="235"/>
      <c r="D5" s="213" t="s">
        <v>15</v>
      </c>
      <c r="E5"/>
      <c r="F5"/>
      <c r="G5"/>
      <c r="H5" s="214" t="s">
        <v>16</v>
      </c>
      <c r="I5" s="213" t="s">
        <v>17</v>
      </c>
      <c r="J5"/>
      <c r="K5" s="213" t="s">
        <v>18</v>
      </c>
      <c r="L5"/>
      <c r="M5"/>
      <c r="N5" s="211" t="s">
        <v>6</v>
      </c>
      <c r="O5" s="215"/>
      <c r="P5"/>
      <c r="Q5"/>
      <c r="R5"/>
      <c r="S5"/>
      <c r="T5" s="215" t="s">
        <v>19</v>
      </c>
      <c r="U5"/>
      <c r="V5" s="211" t="s">
        <v>198</v>
      </c>
      <c r="W5" s="213" t="s">
        <v>28</v>
      </c>
      <c r="X5"/>
      <c r="Y5"/>
      <c r="Z5" s="211" t="s">
        <v>23</v>
      </c>
      <c r="AA5" s="211" t="s">
        <v>29</v>
      </c>
      <c r="AB5" s="211" t="s">
        <v>30</v>
      </c>
      <c r="AC5" s="213" t="s">
        <v>31</v>
      </c>
      <c r="AD5"/>
      <c r="AE5"/>
      <c r="AF5"/>
      <c r="AG5" s="236" t="s">
        <v>32</v>
      </c>
      <c r="AH5"/>
      <c r="AI5"/>
      <c r="AJ5"/>
    </row>
    <row r="6" spans="1:36" ht="26" x14ac:dyDescent="0.2">
      <c r="A6" s="216" t="s">
        <v>10</v>
      </c>
      <c r="B6" s="217" t="s">
        <v>11</v>
      </c>
      <c r="C6" s="218" t="s">
        <v>12</v>
      </c>
      <c r="D6" s="219">
        <v>1</v>
      </c>
      <c r="E6" s="220">
        <v>2</v>
      </c>
      <c r="F6" s="220">
        <v>3</v>
      </c>
      <c r="G6" s="221">
        <v>4</v>
      </c>
      <c r="H6" s="221">
        <v>1</v>
      </c>
      <c r="I6" s="219">
        <v>1</v>
      </c>
      <c r="J6" s="223">
        <v>2</v>
      </c>
      <c r="K6" s="219">
        <v>1</v>
      </c>
      <c r="L6" s="220">
        <v>2</v>
      </c>
      <c r="M6" s="221">
        <v>3</v>
      </c>
      <c r="N6" s="222">
        <v>1</v>
      </c>
      <c r="O6" s="237"/>
      <c r="P6" s="237"/>
      <c r="Q6" s="237"/>
      <c r="R6" s="237"/>
      <c r="S6" s="237"/>
      <c r="T6" s="219">
        <v>1</v>
      </c>
      <c r="U6" s="221">
        <v>2</v>
      </c>
      <c r="V6" s="221">
        <v>1</v>
      </c>
      <c r="W6" s="219">
        <v>1</v>
      </c>
      <c r="X6" s="220">
        <v>2</v>
      </c>
      <c r="Y6" s="221">
        <v>3</v>
      </c>
      <c r="Z6" s="221">
        <v>1</v>
      </c>
      <c r="AA6" s="221">
        <v>1</v>
      </c>
      <c r="AB6" s="221">
        <v>1</v>
      </c>
      <c r="AC6" s="219">
        <v>1</v>
      </c>
      <c r="AD6" s="220">
        <v>2</v>
      </c>
      <c r="AE6" s="220">
        <v>3</v>
      </c>
      <c r="AF6" s="221">
        <v>4</v>
      </c>
      <c r="AG6" s="219">
        <v>1</v>
      </c>
      <c r="AH6" s="220">
        <v>2</v>
      </c>
      <c r="AI6" s="220">
        <v>3</v>
      </c>
      <c r="AJ6" s="221">
        <v>4</v>
      </c>
    </row>
    <row r="7" spans="1:36" ht="27" thickBot="1" x14ac:dyDescent="0.25">
      <c r="A7" s="224" t="s">
        <v>13</v>
      </c>
      <c r="B7" s="225" t="s">
        <v>14</v>
      </c>
      <c r="C7" s="226">
        <v>1</v>
      </c>
      <c r="D7" s="227"/>
      <c r="E7" s="228"/>
      <c r="F7" s="228"/>
      <c r="G7" s="226"/>
      <c r="H7" s="238">
        <v>3</v>
      </c>
      <c r="I7" s="227"/>
      <c r="J7" s="239"/>
      <c r="K7" s="227"/>
      <c r="L7" s="228"/>
      <c r="M7" s="229"/>
      <c r="N7" s="230"/>
      <c r="O7" s="235"/>
      <c r="P7" s="235"/>
      <c r="Q7" s="235"/>
      <c r="R7" s="235"/>
      <c r="S7" s="235"/>
      <c r="T7" s="227">
        <v>1</v>
      </c>
      <c r="U7" s="229">
        <v>1</v>
      </c>
      <c r="V7" s="229">
        <v>1</v>
      </c>
      <c r="W7" s="227"/>
      <c r="X7" s="228"/>
      <c r="Y7" s="229"/>
      <c r="Z7" s="226"/>
      <c r="AA7" s="226"/>
      <c r="AB7" s="226"/>
      <c r="AC7" s="227">
        <f>1+1</f>
        <v>2</v>
      </c>
      <c r="AD7" s="228">
        <f>2+1</f>
        <v>3</v>
      </c>
      <c r="AE7" s="228">
        <f>1+1</f>
        <v>2</v>
      </c>
      <c r="AF7" s="226"/>
      <c r="AG7" s="227"/>
      <c r="AH7" s="228"/>
      <c r="AI7" s="228"/>
      <c r="AJ7" s="229"/>
    </row>
    <row r="8" spans="1:36" x14ac:dyDescent="0.2">
      <c r="A8" s="235"/>
      <c r="B8" s="235"/>
      <c r="C8" s="235"/>
      <c r="D8" s="240"/>
      <c r="E8" s="235"/>
      <c r="F8" s="235"/>
      <c r="G8" s="235"/>
      <c r="H8" s="240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</row>
    <row r="9" spans="1:36" x14ac:dyDescent="0.2">
      <c r="A9" s="241" t="s">
        <v>199</v>
      </c>
      <c r="B9" s="241" t="s">
        <v>200</v>
      </c>
      <c r="C9" s="241" t="s">
        <v>201</v>
      </c>
      <c r="D9" s="242"/>
      <c r="E9" s="243"/>
      <c r="F9" s="235"/>
      <c r="G9" s="235"/>
      <c r="H9" s="240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</row>
    <row r="10" spans="1:36" ht="17" thickBot="1" x14ac:dyDescent="0.25">
      <c r="A10" s="235"/>
      <c r="B10" s="235"/>
      <c r="C10" s="243"/>
      <c r="D10" s="240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</row>
    <row r="11" spans="1:36" ht="26" x14ac:dyDescent="0.2">
      <c r="A11" s="216" t="s">
        <v>10</v>
      </c>
      <c r="B11" s="217" t="s">
        <v>11</v>
      </c>
      <c r="C11" s="218" t="s">
        <v>12</v>
      </c>
      <c r="D11" s="219">
        <v>1</v>
      </c>
      <c r="E11" s="220">
        <v>2</v>
      </c>
      <c r="F11" s="220">
        <v>3</v>
      </c>
      <c r="G11" s="221">
        <v>4</v>
      </c>
      <c r="H11" s="235"/>
      <c r="I11" s="235" t="s">
        <v>33</v>
      </c>
      <c r="J11" s="216" t="s">
        <v>10</v>
      </c>
      <c r="K11" s="217" t="s">
        <v>11</v>
      </c>
      <c r="L11" s="218" t="s">
        <v>12</v>
      </c>
      <c r="M11" s="244">
        <v>1</v>
      </c>
      <c r="N11" s="220">
        <v>2</v>
      </c>
      <c r="O11" s="220">
        <v>3</v>
      </c>
      <c r="P11" s="221">
        <v>4</v>
      </c>
      <c r="Q11" s="235"/>
      <c r="R11" s="235"/>
      <c r="S11" s="235"/>
      <c r="T11" s="235"/>
      <c r="U11" s="235"/>
      <c r="V11" s="235"/>
    </row>
    <row r="12" spans="1:36" ht="17" thickBot="1" x14ac:dyDescent="0.25">
      <c r="A12" s="224" t="s">
        <v>34</v>
      </c>
      <c r="B12" s="225" t="s">
        <v>35</v>
      </c>
      <c r="C12" s="226"/>
      <c r="D12" s="227">
        <v>1</v>
      </c>
      <c r="E12" s="228">
        <v>1</v>
      </c>
      <c r="F12" s="228">
        <v>1</v>
      </c>
      <c r="G12" s="229">
        <v>1</v>
      </c>
      <c r="H12" s="235"/>
      <c r="I12" s="235"/>
      <c r="J12" s="224" t="s">
        <v>34</v>
      </c>
      <c r="K12" s="225" t="s">
        <v>35</v>
      </c>
      <c r="L12" s="226"/>
      <c r="M12" s="245">
        <v>3</v>
      </c>
      <c r="N12" s="136">
        <v>1</v>
      </c>
      <c r="O12" s="136">
        <v>2</v>
      </c>
      <c r="P12" s="130">
        <v>2</v>
      </c>
      <c r="Q12" s="246"/>
      <c r="R12"/>
      <c r="S12"/>
      <c r="T12" s="235"/>
      <c r="U12" s="235"/>
      <c r="V12" s="235"/>
    </row>
    <row r="13" spans="1:36" x14ac:dyDescent="0.2">
      <c r="A13" s="235"/>
      <c r="B13" s="235"/>
      <c r="C13" s="235"/>
      <c r="D13" s="240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</row>
    <row r="14" spans="1:36" ht="17" thickBot="1" x14ac:dyDescent="0.25">
      <c r="A14" s="247"/>
      <c r="B14" s="247"/>
      <c r="C14" s="247"/>
    </row>
    <row r="15" spans="1:36" ht="17" thickBot="1" x14ac:dyDescent="0.25">
      <c r="A15" s="248"/>
      <c r="B15" s="249"/>
      <c r="C15" s="250"/>
      <c r="D15" s="251" t="s">
        <v>37</v>
      </c>
      <c r="E15"/>
      <c r="F15"/>
      <c r="G15"/>
      <c r="H15" s="235"/>
      <c r="I15" s="251" t="s">
        <v>33</v>
      </c>
      <c r="J15"/>
      <c r="K15"/>
      <c r="L15"/>
      <c r="N15" s="251" t="s">
        <v>38</v>
      </c>
      <c r="O15"/>
      <c r="P15"/>
      <c r="Q15"/>
    </row>
    <row r="16" spans="1:36" ht="26" x14ac:dyDescent="0.2">
      <c r="A16" s="252" t="s">
        <v>10</v>
      </c>
      <c r="B16" s="253" t="s">
        <v>11</v>
      </c>
      <c r="C16" s="254" t="s">
        <v>12</v>
      </c>
      <c r="D16" s="255">
        <v>1</v>
      </c>
      <c r="E16" s="256">
        <v>2</v>
      </c>
      <c r="F16" s="256">
        <v>3</v>
      </c>
      <c r="G16" s="257">
        <v>4</v>
      </c>
      <c r="H16" s="235"/>
      <c r="I16" s="255">
        <v>1</v>
      </c>
      <c r="J16" s="256">
        <v>2</v>
      </c>
      <c r="K16" s="256">
        <v>3</v>
      </c>
      <c r="L16" s="257">
        <v>4</v>
      </c>
      <c r="N16" s="255">
        <v>1</v>
      </c>
      <c r="O16" s="256">
        <v>2</v>
      </c>
      <c r="P16" s="256">
        <v>3</v>
      </c>
      <c r="Q16" s="257">
        <v>4</v>
      </c>
    </row>
    <row r="17" spans="1:17" x14ac:dyDescent="0.2">
      <c r="A17" s="258" t="s">
        <v>39</v>
      </c>
      <c r="B17" s="259" t="s">
        <v>40</v>
      </c>
      <c r="C17" s="260">
        <v>2</v>
      </c>
      <c r="D17" s="261"/>
      <c r="E17" s="262"/>
      <c r="F17" s="262"/>
      <c r="G17" s="263"/>
      <c r="H17" s="264"/>
      <c r="I17" s="261"/>
      <c r="J17" s="262"/>
      <c r="K17" s="262"/>
      <c r="L17" s="263"/>
      <c r="M17" s="215"/>
      <c r="N17" s="261"/>
      <c r="O17" s="262"/>
      <c r="P17" s="262"/>
      <c r="Q17" s="263"/>
    </row>
    <row r="18" spans="1:17" x14ac:dyDescent="0.2">
      <c r="A18" s="258" t="s">
        <v>41</v>
      </c>
      <c r="B18" s="259" t="s">
        <v>42</v>
      </c>
      <c r="C18" s="260">
        <v>2</v>
      </c>
      <c r="D18" s="261"/>
      <c r="E18" s="262"/>
      <c r="F18" s="262"/>
      <c r="G18" s="263"/>
      <c r="H18" s="264"/>
      <c r="I18" s="261"/>
      <c r="J18" s="262"/>
      <c r="K18" s="262"/>
      <c r="L18" s="263"/>
      <c r="M18" s="215"/>
      <c r="N18" s="261"/>
      <c r="O18" s="262"/>
      <c r="P18" s="262"/>
      <c r="Q18" s="263"/>
    </row>
    <row r="19" spans="1:17" x14ac:dyDescent="0.2">
      <c r="A19" s="258" t="s">
        <v>43</v>
      </c>
      <c r="B19" s="259" t="s">
        <v>44</v>
      </c>
      <c r="C19" s="260">
        <v>2</v>
      </c>
      <c r="D19" s="261"/>
      <c r="E19" s="262"/>
      <c r="F19" s="262"/>
      <c r="G19" s="263"/>
      <c r="H19" s="264"/>
      <c r="I19" s="261"/>
      <c r="J19" s="262"/>
      <c r="K19" s="262"/>
      <c r="L19" s="263"/>
      <c r="M19" s="215"/>
      <c r="N19" s="261"/>
      <c r="O19" s="262"/>
      <c r="P19" s="262"/>
      <c r="Q19" s="263"/>
    </row>
    <row r="20" spans="1:17" x14ac:dyDescent="0.2">
      <c r="A20" s="258" t="s">
        <v>45</v>
      </c>
      <c r="B20" s="259"/>
      <c r="C20" s="260"/>
      <c r="D20" s="265"/>
      <c r="E20" s="266"/>
      <c r="F20" s="266"/>
      <c r="G20" s="263"/>
      <c r="H20" s="264"/>
      <c r="I20" s="265"/>
      <c r="J20" s="266"/>
      <c r="K20" s="266"/>
      <c r="L20" s="263"/>
      <c r="M20" s="215"/>
      <c r="N20" s="261"/>
      <c r="O20" s="266"/>
      <c r="P20" s="266"/>
      <c r="Q20" s="263"/>
    </row>
    <row r="21" spans="1:17" x14ac:dyDescent="0.2">
      <c r="A21" s="258" t="s">
        <v>46</v>
      </c>
      <c r="B21" s="259" t="s">
        <v>47</v>
      </c>
      <c r="C21" s="260">
        <v>3</v>
      </c>
      <c r="D21" s="265"/>
      <c r="E21" s="266"/>
      <c r="F21" s="266"/>
      <c r="G21" s="263"/>
      <c r="H21" s="264"/>
      <c r="I21" s="265"/>
      <c r="J21" s="266"/>
      <c r="K21" s="266"/>
      <c r="L21" s="263"/>
      <c r="M21" s="215"/>
      <c r="N21" s="261"/>
      <c r="O21" s="262"/>
      <c r="P21" s="262"/>
      <c r="Q21" s="263"/>
    </row>
    <row r="22" spans="1:17" x14ac:dyDescent="0.2">
      <c r="A22" s="258" t="s">
        <v>48</v>
      </c>
      <c r="B22" s="259" t="s">
        <v>49</v>
      </c>
      <c r="C22" s="260">
        <v>2</v>
      </c>
      <c r="D22" s="261"/>
      <c r="E22" s="266"/>
      <c r="F22" s="266"/>
      <c r="G22" s="263"/>
      <c r="H22" s="264"/>
      <c r="I22" s="261"/>
      <c r="J22" s="266"/>
      <c r="K22" s="266"/>
      <c r="L22" s="263"/>
      <c r="M22" s="215"/>
      <c r="N22" s="261"/>
      <c r="O22" s="266"/>
      <c r="P22" s="266"/>
      <c r="Q22" s="263"/>
    </row>
    <row r="23" spans="1:17" x14ac:dyDescent="0.2">
      <c r="A23" s="252" t="s">
        <v>50</v>
      </c>
      <c r="B23" s="253" t="s">
        <v>51</v>
      </c>
      <c r="C23" s="254"/>
      <c r="D23" s="261"/>
      <c r="E23" s="266"/>
      <c r="F23" s="266"/>
      <c r="G23" s="263"/>
      <c r="H23" s="264"/>
      <c r="I23" s="261"/>
      <c r="J23" s="266"/>
      <c r="K23" s="266"/>
      <c r="L23" s="263"/>
      <c r="M23" s="215"/>
      <c r="N23" s="261">
        <v>2</v>
      </c>
      <c r="O23" s="266"/>
      <c r="P23" s="266"/>
      <c r="Q23" s="263"/>
    </row>
    <row r="24" spans="1:17" x14ac:dyDescent="0.2">
      <c r="A24" s="258" t="s">
        <v>52</v>
      </c>
      <c r="B24" s="259" t="s">
        <v>53</v>
      </c>
      <c r="C24" s="260">
        <v>2</v>
      </c>
      <c r="D24" s="261">
        <v>1</v>
      </c>
      <c r="E24" s="262">
        <v>1</v>
      </c>
      <c r="F24" s="262">
        <v>1</v>
      </c>
      <c r="G24" s="263"/>
      <c r="H24" s="264"/>
      <c r="I24" s="261">
        <v>1</v>
      </c>
      <c r="J24" s="262">
        <v>1</v>
      </c>
      <c r="K24" s="262">
        <v>1</v>
      </c>
      <c r="L24" s="263"/>
      <c r="M24" s="215"/>
      <c r="N24" s="261"/>
      <c r="O24" s="262"/>
      <c r="P24" s="262"/>
      <c r="Q24" s="263"/>
    </row>
    <row r="25" spans="1:17" x14ac:dyDescent="0.2">
      <c r="A25" s="258" t="s">
        <v>54</v>
      </c>
      <c r="B25" s="259" t="s">
        <v>55</v>
      </c>
      <c r="C25" s="260">
        <v>2</v>
      </c>
      <c r="D25" s="261"/>
      <c r="E25" s="262"/>
      <c r="F25" s="262"/>
      <c r="G25" s="263"/>
      <c r="H25" s="264"/>
      <c r="I25" s="261"/>
      <c r="J25" s="262"/>
      <c r="K25" s="262"/>
      <c r="L25" s="263"/>
      <c r="M25" s="215"/>
      <c r="N25" s="261"/>
      <c r="O25" s="262"/>
      <c r="P25" s="262"/>
      <c r="Q25" s="263"/>
    </row>
    <row r="26" spans="1:17" x14ac:dyDescent="0.2">
      <c r="A26" s="258" t="s">
        <v>56</v>
      </c>
      <c r="B26" s="259" t="s">
        <v>57</v>
      </c>
      <c r="C26" s="260">
        <v>2</v>
      </c>
      <c r="D26" s="261"/>
      <c r="E26" s="262"/>
      <c r="F26" s="262"/>
      <c r="G26" s="263"/>
      <c r="H26" s="264"/>
      <c r="I26" s="261"/>
      <c r="J26" s="262"/>
      <c r="K26" s="262"/>
      <c r="L26" s="263"/>
      <c r="M26" s="215"/>
      <c r="N26" s="261"/>
      <c r="O26" s="262"/>
      <c r="P26" s="262"/>
      <c r="Q26" s="263"/>
    </row>
    <row r="27" spans="1:17" x14ac:dyDescent="0.2">
      <c r="A27" s="258" t="s">
        <v>58</v>
      </c>
      <c r="B27" s="259" t="s">
        <v>59</v>
      </c>
      <c r="C27" s="260">
        <v>2</v>
      </c>
      <c r="D27" s="261"/>
      <c r="E27" s="262"/>
      <c r="F27" s="262"/>
      <c r="G27" s="263"/>
      <c r="H27" s="264"/>
      <c r="I27" s="261"/>
      <c r="J27" s="262"/>
      <c r="K27" s="262"/>
      <c r="L27" s="263"/>
      <c r="M27" s="215"/>
      <c r="N27" s="261"/>
      <c r="O27" s="262"/>
      <c r="P27" s="262"/>
      <c r="Q27" s="263"/>
    </row>
    <row r="28" spans="1:17" x14ac:dyDescent="0.2">
      <c r="A28" s="258" t="s">
        <v>60</v>
      </c>
      <c r="B28" s="259" t="s">
        <v>61</v>
      </c>
      <c r="C28" s="260">
        <v>2</v>
      </c>
      <c r="D28" s="261">
        <v>1</v>
      </c>
      <c r="E28" s="262">
        <v>1</v>
      </c>
      <c r="F28" s="262"/>
      <c r="G28" s="263"/>
      <c r="H28" s="264"/>
      <c r="I28" s="261"/>
      <c r="J28" s="262"/>
      <c r="K28" s="262"/>
      <c r="L28" s="263"/>
      <c r="M28" s="215"/>
      <c r="N28" s="261"/>
      <c r="O28" s="262"/>
      <c r="P28" s="262"/>
      <c r="Q28" s="263"/>
    </row>
    <row r="29" spans="1:17" x14ac:dyDescent="0.2">
      <c r="A29" s="258" t="s">
        <v>62</v>
      </c>
      <c r="B29" s="259" t="s">
        <v>63</v>
      </c>
      <c r="C29" s="260">
        <v>2</v>
      </c>
      <c r="D29" s="261"/>
      <c r="E29" s="262"/>
      <c r="F29" s="262"/>
      <c r="G29" s="263"/>
      <c r="H29" s="237"/>
      <c r="I29" s="261"/>
      <c r="J29" s="262"/>
      <c r="K29" s="262"/>
      <c r="L29" s="263"/>
      <c r="M29" s="215"/>
      <c r="N29" s="261"/>
      <c r="O29" s="262"/>
      <c r="P29" s="262"/>
      <c r="Q29" s="263"/>
    </row>
    <row r="30" spans="1:17" x14ac:dyDescent="0.2">
      <c r="A30" s="258" t="s">
        <v>64</v>
      </c>
      <c r="B30" s="259" t="s">
        <v>65</v>
      </c>
      <c r="C30" s="260">
        <v>2</v>
      </c>
      <c r="D30" s="261"/>
      <c r="E30" s="262"/>
      <c r="F30" s="262"/>
      <c r="G30" s="263"/>
      <c r="H30" s="237"/>
      <c r="I30" s="261"/>
      <c r="J30" s="262"/>
      <c r="K30" s="262"/>
      <c r="L30" s="263"/>
      <c r="M30" s="215"/>
      <c r="N30" s="261"/>
      <c r="O30" s="262"/>
      <c r="P30" s="262"/>
      <c r="Q30" s="263"/>
    </row>
    <row r="31" spans="1:17" x14ac:dyDescent="0.2">
      <c r="A31" s="258" t="s">
        <v>66</v>
      </c>
      <c r="B31" s="259" t="s">
        <v>67</v>
      </c>
      <c r="C31" s="260">
        <v>2</v>
      </c>
      <c r="D31" s="261"/>
      <c r="E31" s="262"/>
      <c r="F31" s="262"/>
      <c r="G31" s="263"/>
      <c r="H31" s="237"/>
      <c r="I31" s="261"/>
      <c r="J31" s="262"/>
      <c r="K31" s="262"/>
      <c r="L31" s="263"/>
      <c r="M31" s="215"/>
      <c r="N31" s="261"/>
      <c r="O31" s="262"/>
      <c r="P31" s="262"/>
      <c r="Q31" s="263"/>
    </row>
    <row r="32" spans="1:17" x14ac:dyDescent="0.2">
      <c r="A32" s="258" t="s">
        <v>68</v>
      </c>
      <c r="B32" s="267" t="s">
        <v>69</v>
      </c>
      <c r="C32" s="260">
        <v>2</v>
      </c>
      <c r="D32" s="261"/>
      <c r="E32" s="262"/>
      <c r="F32" s="262"/>
      <c r="G32" s="263"/>
      <c r="H32" s="237"/>
      <c r="I32" s="261"/>
      <c r="J32" s="262"/>
      <c r="K32" s="262"/>
      <c r="L32" s="263"/>
      <c r="M32" s="215"/>
      <c r="N32" s="261"/>
      <c r="O32" s="262"/>
      <c r="P32" s="262"/>
      <c r="Q32" s="263"/>
    </row>
    <row r="33" spans="1:17" x14ac:dyDescent="0.2">
      <c r="A33" s="268" t="s">
        <v>70</v>
      </c>
      <c r="B33" s="269" t="s">
        <v>202</v>
      </c>
      <c r="C33" s="270">
        <v>2</v>
      </c>
      <c r="D33" s="271"/>
      <c r="E33" s="272"/>
      <c r="F33" s="272"/>
      <c r="G33" s="273"/>
      <c r="H33" s="237"/>
      <c r="I33" s="271"/>
      <c r="J33" s="272"/>
      <c r="K33" s="272"/>
      <c r="L33" s="273"/>
      <c r="M33" s="215"/>
      <c r="N33" s="271"/>
      <c r="O33" s="272"/>
      <c r="P33" s="272"/>
      <c r="Q33" s="273"/>
    </row>
    <row r="34" spans="1:17" x14ac:dyDescent="0.2">
      <c r="A34" s="274" t="s">
        <v>72</v>
      </c>
      <c r="B34" s="275" t="s">
        <v>203</v>
      </c>
      <c r="C34" s="276">
        <v>2</v>
      </c>
      <c r="D34" s="271">
        <v>1</v>
      </c>
      <c r="E34" s="277"/>
      <c r="F34" s="277"/>
      <c r="G34" s="278"/>
      <c r="H34" s="237"/>
      <c r="I34" s="271"/>
      <c r="J34" s="277"/>
      <c r="K34" s="277"/>
      <c r="L34" s="278"/>
      <c r="M34" s="215"/>
      <c r="N34" s="271"/>
      <c r="O34" s="277"/>
      <c r="P34" s="277"/>
      <c r="Q34" s="278"/>
    </row>
    <row r="35" spans="1:17" ht="17" thickBot="1" x14ac:dyDescent="0.25">
      <c r="A35" s="224" t="s">
        <v>74</v>
      </c>
      <c r="B35" s="225" t="s">
        <v>204</v>
      </c>
      <c r="C35" s="226">
        <v>2</v>
      </c>
      <c r="D35" s="227"/>
      <c r="E35" s="279"/>
      <c r="F35" s="279"/>
      <c r="G35" s="280"/>
      <c r="H35" s="237"/>
      <c r="I35" s="227"/>
      <c r="J35" s="279"/>
      <c r="K35" s="279"/>
      <c r="L35" s="280"/>
      <c r="M35" s="215"/>
      <c r="N35" s="227"/>
      <c r="O35" s="279"/>
      <c r="P35" s="279"/>
      <c r="Q35" s="280"/>
    </row>
    <row r="36" spans="1:17" ht="17" thickBot="1" x14ac:dyDescent="0.25">
      <c r="A36" s="235"/>
      <c r="B36" s="235"/>
      <c r="C36" s="235"/>
      <c r="D36" s="281"/>
      <c r="E36" s="282"/>
      <c r="F36" s="282"/>
      <c r="G36" s="237"/>
      <c r="H36" s="237"/>
      <c r="I36" s="237"/>
      <c r="J36" s="237"/>
      <c r="K36" s="237"/>
      <c r="L36" s="281"/>
      <c r="M36" s="282"/>
      <c r="N36" s="282"/>
      <c r="O36" s="237"/>
      <c r="P36" s="237"/>
      <c r="Q36" s="237"/>
    </row>
    <row r="37" spans="1:17" ht="17" thickBot="1" x14ac:dyDescent="0.25">
      <c r="A37" s="264"/>
      <c r="B37" s="235"/>
      <c r="C37" s="235"/>
      <c r="D37" s="283" t="s">
        <v>37</v>
      </c>
      <c r="E37" s="282"/>
      <c r="F37" s="283" t="s">
        <v>33</v>
      </c>
      <c r="G37" s="282"/>
      <c r="H37" s="284"/>
      <c r="I37" s="284"/>
    </row>
    <row r="38" spans="1:17" ht="26" x14ac:dyDescent="0.2">
      <c r="A38" s="216" t="s">
        <v>10</v>
      </c>
      <c r="B38" s="217" t="s">
        <v>11</v>
      </c>
      <c r="C38" s="285" t="s">
        <v>12</v>
      </c>
      <c r="D38" s="286">
        <v>1</v>
      </c>
      <c r="E38" s="237"/>
      <c r="F38" s="286">
        <v>1</v>
      </c>
      <c r="H38" s="216" t="s">
        <v>10</v>
      </c>
      <c r="I38" s="217" t="s">
        <v>11</v>
      </c>
      <c r="J38" s="218" t="s">
        <v>76</v>
      </c>
      <c r="K38" s="287">
        <v>1</v>
      </c>
      <c r="L38" s="288">
        <v>2</v>
      </c>
      <c r="M38" s="288">
        <v>3</v>
      </c>
      <c r="N38" s="289">
        <v>4</v>
      </c>
    </row>
    <row r="39" spans="1:17" x14ac:dyDescent="0.2">
      <c r="A39" s="252" t="s">
        <v>77</v>
      </c>
      <c r="B39" s="259" t="s">
        <v>78</v>
      </c>
      <c r="C39" s="290">
        <v>2</v>
      </c>
      <c r="D39" s="291"/>
      <c r="E39" s="292"/>
      <c r="F39" s="293"/>
      <c r="H39" s="258" t="s">
        <v>79</v>
      </c>
      <c r="I39" s="294" t="s">
        <v>80</v>
      </c>
      <c r="J39" s="295"/>
      <c r="K39" s="296"/>
      <c r="L39" s="262"/>
      <c r="M39" s="262"/>
      <c r="N39" s="263"/>
    </row>
    <row r="40" spans="1:17" ht="17" thickBot="1" x14ac:dyDescent="0.25">
      <c r="A40" s="252" t="s">
        <v>81</v>
      </c>
      <c r="B40" s="259" t="s">
        <v>82</v>
      </c>
      <c r="C40" s="290">
        <v>2</v>
      </c>
      <c r="D40" s="291"/>
      <c r="E40" s="292"/>
      <c r="F40" s="293"/>
      <c r="H40" s="224" t="s">
        <v>83</v>
      </c>
      <c r="I40" s="297" t="s">
        <v>84</v>
      </c>
      <c r="J40" s="229"/>
      <c r="K40" s="298"/>
      <c r="L40" s="228"/>
      <c r="M40" s="228"/>
      <c r="N40" s="229"/>
    </row>
    <row r="41" spans="1:17" ht="17" thickBot="1" x14ac:dyDescent="0.25">
      <c r="A41" s="252" t="s">
        <v>85</v>
      </c>
      <c r="B41" s="259" t="s">
        <v>86</v>
      </c>
      <c r="C41" s="290">
        <v>2</v>
      </c>
      <c r="D41" s="291"/>
      <c r="E41" s="292"/>
      <c r="F41" s="293"/>
      <c r="H41" s="224" t="s">
        <v>87</v>
      </c>
      <c r="I41" s="297" t="s">
        <v>88</v>
      </c>
      <c r="J41" s="229"/>
      <c r="K41" s="298"/>
      <c r="L41" s="228"/>
      <c r="M41" s="228"/>
      <c r="N41" s="280"/>
    </row>
    <row r="42" spans="1:17" ht="17" thickBot="1" x14ac:dyDescent="0.25">
      <c r="A42" s="252" t="s">
        <v>89</v>
      </c>
      <c r="B42" s="259" t="s">
        <v>90</v>
      </c>
      <c r="C42" s="290">
        <v>2</v>
      </c>
      <c r="D42" s="299"/>
      <c r="E42" s="292"/>
      <c r="F42" s="300"/>
      <c r="H42" s="224" t="s">
        <v>91</v>
      </c>
      <c r="I42" s="297" t="s">
        <v>92</v>
      </c>
      <c r="J42" s="229"/>
      <c r="K42" s="298"/>
      <c r="L42" s="228"/>
      <c r="M42" s="228"/>
      <c r="N42" s="280"/>
    </row>
    <row r="43" spans="1:17" ht="17" thickBot="1" x14ac:dyDescent="0.25">
      <c r="A43" s="301" t="s">
        <v>93</v>
      </c>
      <c r="B43" s="225" t="s">
        <v>94</v>
      </c>
      <c r="C43" s="231">
        <v>2</v>
      </c>
      <c r="D43" s="302"/>
      <c r="E43" s="292"/>
      <c r="F43" s="300"/>
      <c r="H43" s="224" t="s">
        <v>95</v>
      </c>
      <c r="I43" s="297" t="s">
        <v>96</v>
      </c>
      <c r="J43" s="229"/>
      <c r="K43" s="298"/>
      <c r="L43" s="228"/>
      <c r="M43" s="228"/>
      <c r="N43" s="280"/>
    </row>
    <row r="44" spans="1:17" ht="35" thickBot="1" x14ac:dyDescent="0.25">
      <c r="A44" s="303" t="s">
        <v>97</v>
      </c>
      <c r="B44" s="304" t="s">
        <v>98</v>
      </c>
      <c r="C44" s="305">
        <v>14</v>
      </c>
      <c r="D44" s="306"/>
      <c r="F44" s="307"/>
      <c r="H44" s="211" t="s">
        <v>205</v>
      </c>
    </row>
    <row r="45" spans="1:17" ht="17" thickBot="1" x14ac:dyDescent="0.25">
      <c r="A45" s="235"/>
      <c r="B45" s="235"/>
      <c r="C45" s="235"/>
      <c r="D45" s="281"/>
      <c r="E45" s="282"/>
      <c r="F45" s="282"/>
      <c r="G45" s="284"/>
    </row>
    <row r="46" spans="1:17" ht="17" thickBot="1" x14ac:dyDescent="0.25">
      <c r="A46" s="264"/>
      <c r="B46" s="235"/>
      <c r="C46" s="235"/>
      <c r="D46" s="283" t="s">
        <v>37</v>
      </c>
      <c r="E46" s="282"/>
      <c r="F46" s="283" t="s">
        <v>33</v>
      </c>
      <c r="G46" s="284"/>
    </row>
    <row r="47" spans="1:17" ht="26" x14ac:dyDescent="0.2">
      <c r="A47" s="216" t="s">
        <v>10</v>
      </c>
      <c r="B47" s="217" t="s">
        <v>11</v>
      </c>
      <c r="C47" s="218" t="s">
        <v>12</v>
      </c>
      <c r="D47" s="286">
        <v>1</v>
      </c>
      <c r="E47" s="237"/>
      <c r="F47" s="286">
        <v>1</v>
      </c>
      <c r="G47" s="264"/>
    </row>
    <row r="48" spans="1:17" x14ac:dyDescent="0.2">
      <c r="A48" s="252" t="s">
        <v>99</v>
      </c>
      <c r="B48" s="259" t="s">
        <v>100</v>
      </c>
      <c r="C48" s="260">
        <v>2</v>
      </c>
      <c r="D48" s="291"/>
      <c r="E48" s="292"/>
      <c r="F48" s="293"/>
      <c r="G48" s="284"/>
    </row>
    <row r="49" spans="1:7" x14ac:dyDescent="0.2">
      <c r="A49" s="252" t="s">
        <v>102</v>
      </c>
      <c r="B49" s="259" t="s">
        <v>82</v>
      </c>
      <c r="C49" s="260">
        <v>2</v>
      </c>
      <c r="D49" s="291"/>
      <c r="E49" s="292"/>
      <c r="F49" s="293"/>
      <c r="G49" s="284"/>
    </row>
    <row r="50" spans="1:7" x14ac:dyDescent="0.2">
      <c r="A50" s="252" t="s">
        <v>105</v>
      </c>
      <c r="B50" s="259" t="s">
        <v>86</v>
      </c>
      <c r="C50" s="260">
        <v>2</v>
      </c>
      <c r="D50" s="291"/>
      <c r="E50" s="292"/>
      <c r="F50" s="293"/>
      <c r="G50" s="284"/>
    </row>
    <row r="51" spans="1:7" x14ac:dyDescent="0.2">
      <c r="A51" s="252" t="s">
        <v>106</v>
      </c>
      <c r="B51" s="259" t="s">
        <v>90</v>
      </c>
      <c r="C51" s="260">
        <v>2</v>
      </c>
      <c r="D51" s="299"/>
      <c r="E51" s="292"/>
      <c r="F51" s="300"/>
      <c r="G51" s="284"/>
    </row>
    <row r="52" spans="1:7" ht="17" thickBot="1" x14ac:dyDescent="0.25">
      <c r="A52" s="301" t="s">
        <v>107</v>
      </c>
      <c r="B52" s="225" t="s">
        <v>94</v>
      </c>
      <c r="C52" s="226">
        <v>2</v>
      </c>
      <c r="D52" s="299"/>
      <c r="E52" s="292"/>
      <c r="F52" s="308"/>
    </row>
    <row r="53" spans="1:7" ht="35" thickBot="1" x14ac:dyDescent="0.25">
      <c r="A53" s="303" t="s">
        <v>97</v>
      </c>
      <c r="B53" s="304" t="s">
        <v>108</v>
      </c>
      <c r="C53" s="305">
        <v>14</v>
      </c>
      <c r="D53" s="306"/>
      <c r="F53" s="309"/>
    </row>
    <row r="54" spans="1:7" ht="17" thickBot="1" x14ac:dyDescent="0.25">
      <c r="A54" s="310"/>
      <c r="B54" s="311"/>
      <c r="C54" s="311"/>
      <c r="D54" s="281"/>
      <c r="F54" s="237"/>
    </row>
    <row r="55" spans="1:7" ht="17" thickBot="1" x14ac:dyDescent="0.25">
      <c r="D55" s="312" t="s">
        <v>37</v>
      </c>
      <c r="E55" s="282"/>
      <c r="F55" s="312" t="s">
        <v>33</v>
      </c>
    </row>
    <row r="56" spans="1:7" ht="26" x14ac:dyDescent="0.2">
      <c r="A56" s="313"/>
      <c r="B56" s="314" t="s">
        <v>11</v>
      </c>
      <c r="C56" s="218" t="s">
        <v>12</v>
      </c>
      <c r="D56" s="315">
        <v>1</v>
      </c>
      <c r="E56" s="237"/>
      <c r="F56" s="315">
        <v>1</v>
      </c>
    </row>
    <row r="57" spans="1:7" x14ac:dyDescent="0.2">
      <c r="A57" s="316" t="s">
        <v>101</v>
      </c>
      <c r="B57" s="294" t="s">
        <v>53</v>
      </c>
      <c r="C57" s="317">
        <v>2</v>
      </c>
      <c r="D57" s="291"/>
      <c r="E57" s="292"/>
      <c r="F57" s="293"/>
    </row>
    <row r="58" spans="1:7" ht="17" thickBot="1" x14ac:dyDescent="0.25">
      <c r="A58" s="318" t="s">
        <v>103</v>
      </c>
      <c r="B58" s="297" t="s">
        <v>104</v>
      </c>
      <c r="C58" s="319">
        <v>2</v>
      </c>
      <c r="D58" s="320"/>
      <c r="F58" s="320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7417-EFBE-704B-9F7F-3A5415B50AA0}">
  <sheetPr>
    <pageSetUpPr fitToPage="1"/>
  </sheetPr>
  <dimension ref="B2:AT51"/>
  <sheetViews>
    <sheetView showGridLines="0" zoomScale="90" zoomScaleNormal="90" workbookViewId="0">
      <selection activeCell="Q8" sqref="Q8"/>
    </sheetView>
  </sheetViews>
  <sheetFormatPr baseColWidth="10" defaultRowHeight="16" x14ac:dyDescent="0.2"/>
  <cols>
    <col min="1" max="16384" width="10.83203125" style="321"/>
  </cols>
  <sheetData>
    <row r="2" spans="2:46" ht="17" thickBot="1" x14ac:dyDescent="0.25">
      <c r="B2" s="211"/>
      <c r="C2" s="211"/>
      <c r="D2" s="211"/>
      <c r="E2" s="215" t="s">
        <v>109</v>
      </c>
      <c r="F2"/>
      <c r="G2"/>
      <c r="H2"/>
      <c r="I2" s="211" t="s">
        <v>110</v>
      </c>
      <c r="J2" s="211" t="s">
        <v>111</v>
      </c>
      <c r="K2" s="215" t="s">
        <v>112</v>
      </c>
      <c r="L2"/>
      <c r="M2"/>
      <c r="N2"/>
      <c r="O2" s="215" t="s">
        <v>113</v>
      </c>
      <c r="P2"/>
      <c r="Q2" s="215" t="s">
        <v>114</v>
      </c>
      <c r="R2"/>
      <c r="S2" s="211" t="s">
        <v>115</v>
      </c>
      <c r="T2" s="211" t="s">
        <v>116</v>
      </c>
      <c r="U2" s="211" t="s">
        <v>27</v>
      </c>
      <c r="V2" s="211" t="s">
        <v>32</v>
      </c>
      <c r="W2" s="211" t="s">
        <v>117</v>
      </c>
      <c r="X2" s="211" t="s">
        <v>118</v>
      </c>
      <c r="Y2" s="211" t="s">
        <v>119</v>
      </c>
      <c r="Z2" s="211" t="s">
        <v>120</v>
      </c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</row>
    <row r="3" spans="2:46" ht="26" x14ac:dyDescent="0.2">
      <c r="B3" s="216" t="s">
        <v>10</v>
      </c>
      <c r="C3" s="217" t="s">
        <v>11</v>
      </c>
      <c r="D3" s="218" t="s">
        <v>12</v>
      </c>
      <c r="E3" s="219">
        <v>1</v>
      </c>
      <c r="F3" s="220" t="s">
        <v>121</v>
      </c>
      <c r="G3" s="220">
        <v>2</v>
      </c>
      <c r="H3" s="221" t="s">
        <v>122</v>
      </c>
      <c r="I3" s="219">
        <v>3</v>
      </c>
      <c r="J3" s="221">
        <v>4</v>
      </c>
      <c r="K3" s="219" t="s">
        <v>123</v>
      </c>
      <c r="L3" s="220" t="s">
        <v>124</v>
      </c>
      <c r="M3" s="220" t="s">
        <v>125</v>
      </c>
      <c r="N3" s="221" t="s">
        <v>126</v>
      </c>
      <c r="O3" s="219" t="s">
        <v>127</v>
      </c>
      <c r="P3" s="221" t="s">
        <v>128</v>
      </c>
      <c r="Q3" s="219" t="s">
        <v>129</v>
      </c>
      <c r="R3" s="221" t="s">
        <v>130</v>
      </c>
      <c r="S3" s="219">
        <v>8</v>
      </c>
      <c r="T3" s="221">
        <v>9</v>
      </c>
      <c r="U3" s="219">
        <v>10</v>
      </c>
      <c r="V3" s="221">
        <v>11</v>
      </c>
      <c r="W3" s="219">
        <v>12</v>
      </c>
      <c r="X3" s="223">
        <v>13</v>
      </c>
      <c r="Y3" s="219">
        <v>14</v>
      </c>
      <c r="Z3" s="221">
        <v>15</v>
      </c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</row>
    <row r="4" spans="2:46" ht="17" thickBot="1" x14ac:dyDescent="0.25">
      <c r="B4" s="224" t="s">
        <v>13</v>
      </c>
      <c r="C4" s="225" t="s">
        <v>131</v>
      </c>
      <c r="D4" s="226"/>
      <c r="E4" s="227">
        <v>3</v>
      </c>
      <c r="F4" s="228">
        <v>3</v>
      </c>
      <c r="G4" s="228">
        <v>3</v>
      </c>
      <c r="H4" s="229">
        <v>2</v>
      </c>
      <c r="I4" s="322">
        <v>7</v>
      </c>
      <c r="J4" s="323">
        <v>7</v>
      </c>
      <c r="K4" s="135">
        <v>1</v>
      </c>
      <c r="L4" s="136">
        <v>4</v>
      </c>
      <c r="M4" s="136">
        <v>2</v>
      </c>
      <c r="N4" s="130">
        <v>3</v>
      </c>
      <c r="O4" s="227">
        <v>2</v>
      </c>
      <c r="P4" s="229">
        <v>1</v>
      </c>
      <c r="Q4" s="227">
        <v>4</v>
      </c>
      <c r="R4" s="229">
        <v>4</v>
      </c>
      <c r="S4" s="224"/>
      <c r="T4" s="226"/>
      <c r="U4" s="322">
        <v>5</v>
      </c>
      <c r="V4" s="229">
        <v>2</v>
      </c>
      <c r="W4" s="227">
        <v>4</v>
      </c>
      <c r="X4" s="239">
        <v>3</v>
      </c>
      <c r="Y4" s="224"/>
      <c r="Z4" s="226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</row>
    <row r="5" spans="2:46" ht="17" thickBot="1" x14ac:dyDescent="0.25">
      <c r="B5" s="235"/>
      <c r="C5" s="235"/>
      <c r="D5" s="235"/>
      <c r="E5" s="240"/>
      <c r="F5" s="235"/>
      <c r="G5" s="235"/>
      <c r="H5" s="235"/>
      <c r="I5" s="235"/>
      <c r="J5" s="235"/>
      <c r="K5" s="235"/>
      <c r="L5" s="235"/>
      <c r="M5" s="235"/>
      <c r="N5" s="324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</row>
    <row r="6" spans="2:46" ht="26" x14ac:dyDescent="0.2">
      <c r="B6" s="216" t="s">
        <v>10</v>
      </c>
      <c r="C6" s="217" t="s">
        <v>11</v>
      </c>
      <c r="D6" s="285" t="s">
        <v>12</v>
      </c>
      <c r="E6" s="219">
        <v>1</v>
      </c>
      <c r="F6" s="220">
        <v>2</v>
      </c>
      <c r="G6" s="220">
        <v>3</v>
      </c>
      <c r="H6" s="220">
        <v>4</v>
      </c>
      <c r="I6" s="220">
        <v>5</v>
      </c>
      <c r="J6" s="220">
        <v>6</v>
      </c>
      <c r="K6" s="221">
        <v>7</v>
      </c>
      <c r="L6" s="235"/>
      <c r="M6" s="216" t="s">
        <v>10</v>
      </c>
      <c r="N6" s="217" t="s">
        <v>11</v>
      </c>
      <c r="O6" s="218" t="s">
        <v>12</v>
      </c>
      <c r="P6" s="219">
        <v>1</v>
      </c>
      <c r="Q6" s="220">
        <v>2</v>
      </c>
      <c r="R6" s="220">
        <v>3</v>
      </c>
      <c r="S6" s="220">
        <v>4</v>
      </c>
      <c r="T6" s="220">
        <v>5</v>
      </c>
      <c r="U6" s="220">
        <v>6</v>
      </c>
      <c r="V6" s="221">
        <v>7</v>
      </c>
      <c r="W6" s="235"/>
      <c r="X6" s="235"/>
      <c r="Y6" s="235"/>
      <c r="Z6" s="235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</row>
    <row r="7" spans="2:46" ht="17" thickBot="1" x14ac:dyDescent="0.25">
      <c r="B7" s="224" t="s">
        <v>34</v>
      </c>
      <c r="C7" s="225" t="s">
        <v>35</v>
      </c>
      <c r="D7" s="231"/>
      <c r="E7" s="227">
        <v>4</v>
      </c>
      <c r="F7" s="228">
        <v>4</v>
      </c>
      <c r="G7" s="228">
        <v>4</v>
      </c>
      <c r="H7" s="228">
        <v>3</v>
      </c>
      <c r="I7" s="228">
        <v>4</v>
      </c>
      <c r="J7" s="228">
        <v>4</v>
      </c>
      <c r="K7" s="229">
        <v>4</v>
      </c>
      <c r="L7" s="235"/>
      <c r="M7" s="224" t="s">
        <v>34</v>
      </c>
      <c r="N7" s="225" t="s">
        <v>35</v>
      </c>
      <c r="O7" s="226"/>
      <c r="P7" s="227">
        <v>4</v>
      </c>
      <c r="Q7" s="228">
        <v>4</v>
      </c>
      <c r="R7" s="228">
        <v>4</v>
      </c>
      <c r="S7" s="228">
        <v>4</v>
      </c>
      <c r="T7" s="228">
        <v>1</v>
      </c>
      <c r="U7" s="228">
        <v>4</v>
      </c>
      <c r="V7" s="229">
        <v>3</v>
      </c>
      <c r="W7" s="235"/>
      <c r="X7" s="235"/>
      <c r="Y7" s="235"/>
      <c r="Z7" s="235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</row>
    <row r="8" spans="2:46" x14ac:dyDescent="0.2">
      <c r="B8" s="235"/>
      <c r="C8" s="235"/>
      <c r="D8" s="235"/>
      <c r="E8" s="240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</row>
    <row r="9" spans="2:46" ht="17" thickBot="1" x14ac:dyDescent="0.25">
      <c r="B9" s="247" t="s">
        <v>206</v>
      </c>
      <c r="C9" s="247">
        <v>3</v>
      </c>
      <c r="D9" s="247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</row>
    <row r="10" spans="2:46" ht="17" thickBot="1" x14ac:dyDescent="0.25">
      <c r="B10" s="240"/>
      <c r="C10" s="240"/>
      <c r="D10" s="240"/>
      <c r="E10" s="309" t="s">
        <v>37</v>
      </c>
      <c r="F10"/>
      <c r="G10"/>
      <c r="H10"/>
      <c r="I10"/>
      <c r="J10"/>
      <c r="K10"/>
      <c r="L10"/>
      <c r="M10"/>
      <c r="N10"/>
      <c r="O10"/>
      <c r="P10"/>
      <c r="Q10"/>
      <c r="R10"/>
      <c r="S10" s="309" t="s">
        <v>132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</row>
    <row r="11" spans="2:46" ht="27" thickBot="1" x14ac:dyDescent="0.25">
      <c r="B11" s="325" t="s">
        <v>10</v>
      </c>
      <c r="C11" s="326" t="s">
        <v>11</v>
      </c>
      <c r="D11" s="327" t="s">
        <v>12</v>
      </c>
      <c r="E11" s="325">
        <v>1</v>
      </c>
      <c r="F11" s="328" t="s">
        <v>121</v>
      </c>
      <c r="G11" s="329">
        <v>2</v>
      </c>
      <c r="H11" s="330" t="s">
        <v>122</v>
      </c>
      <c r="I11" s="330">
        <v>3</v>
      </c>
      <c r="J11" s="330">
        <v>4</v>
      </c>
      <c r="K11" s="330">
        <v>5</v>
      </c>
      <c r="L11" s="330">
        <v>6</v>
      </c>
      <c r="M11" s="330">
        <v>7</v>
      </c>
      <c r="N11" s="330">
        <v>8</v>
      </c>
      <c r="O11" s="330">
        <v>9</v>
      </c>
      <c r="P11" s="330">
        <v>10</v>
      </c>
      <c r="Q11" s="330">
        <v>11</v>
      </c>
      <c r="R11" s="330">
        <v>12</v>
      </c>
      <c r="S11" s="331">
        <v>1</v>
      </c>
      <c r="T11" s="332" t="s">
        <v>121</v>
      </c>
      <c r="U11" s="333">
        <v>2</v>
      </c>
      <c r="V11" s="334" t="s">
        <v>122</v>
      </c>
      <c r="W11" s="334">
        <v>3</v>
      </c>
      <c r="X11" s="334">
        <v>4</v>
      </c>
      <c r="Y11" s="334">
        <v>5</v>
      </c>
      <c r="Z11" s="334">
        <v>6</v>
      </c>
      <c r="AA11" s="334">
        <v>7</v>
      </c>
      <c r="AB11" s="334">
        <v>8</v>
      </c>
      <c r="AC11" s="334">
        <v>9</v>
      </c>
      <c r="AD11" s="334">
        <v>10</v>
      </c>
      <c r="AE11" s="334">
        <v>11</v>
      </c>
      <c r="AF11" s="334">
        <v>12</v>
      </c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</row>
    <row r="12" spans="2:46" x14ac:dyDescent="0.2">
      <c r="B12" s="335" t="s">
        <v>39</v>
      </c>
      <c r="C12" s="336" t="s">
        <v>40</v>
      </c>
      <c r="D12" s="337">
        <v>2</v>
      </c>
      <c r="E12" s="338"/>
      <c r="F12" s="339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1"/>
      <c r="S12" s="338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3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</row>
    <row r="13" spans="2:46" x14ac:dyDescent="0.2">
      <c r="B13" s="258" t="s">
        <v>41</v>
      </c>
      <c r="C13" s="259" t="s">
        <v>42</v>
      </c>
      <c r="D13" s="260">
        <v>2</v>
      </c>
      <c r="E13" s="261"/>
      <c r="F13" s="344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3"/>
      <c r="S13" s="261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3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</row>
    <row r="14" spans="2:46" x14ac:dyDescent="0.2">
      <c r="B14" s="258" t="s">
        <v>43</v>
      </c>
      <c r="C14" s="259" t="s">
        <v>44</v>
      </c>
      <c r="D14" s="260">
        <v>2</v>
      </c>
      <c r="E14" s="261"/>
      <c r="F14" s="344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3"/>
      <c r="S14" s="261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3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</row>
    <row r="15" spans="2:46" x14ac:dyDescent="0.2">
      <c r="B15" s="252" t="s">
        <v>133</v>
      </c>
      <c r="C15" s="259" t="s">
        <v>134</v>
      </c>
      <c r="D15" s="260">
        <v>1</v>
      </c>
      <c r="E15" s="261"/>
      <c r="F15" s="344"/>
      <c r="G15" s="262"/>
      <c r="H15" s="266"/>
      <c r="I15" s="262"/>
      <c r="J15" s="266"/>
      <c r="K15" s="266"/>
      <c r="L15" s="266"/>
      <c r="M15" s="266"/>
      <c r="N15" s="266"/>
      <c r="O15" s="266"/>
      <c r="P15" s="266"/>
      <c r="Q15" s="266"/>
      <c r="R15" s="263"/>
      <c r="S15" s="261"/>
      <c r="T15" s="266"/>
      <c r="U15" s="262"/>
      <c r="V15" s="266"/>
      <c r="W15" s="262"/>
      <c r="X15" s="266"/>
      <c r="Y15" s="266"/>
      <c r="Z15" s="266"/>
      <c r="AA15" s="266"/>
      <c r="AB15" s="266"/>
      <c r="AC15" s="266"/>
      <c r="AD15" s="266"/>
      <c r="AE15" s="266"/>
      <c r="AF15" s="263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</row>
    <row r="16" spans="2:46" x14ac:dyDescent="0.2">
      <c r="B16" s="258" t="s">
        <v>46</v>
      </c>
      <c r="C16" s="259" t="s">
        <v>47</v>
      </c>
      <c r="D16" s="260">
        <v>1</v>
      </c>
      <c r="E16" s="261">
        <v>3</v>
      </c>
      <c r="F16" s="344"/>
      <c r="G16" s="262">
        <f>1+1</f>
        <v>2</v>
      </c>
      <c r="H16" s="266"/>
      <c r="I16" s="262"/>
      <c r="J16" s="266"/>
      <c r="K16" s="266"/>
      <c r="L16" s="266"/>
      <c r="M16" s="266"/>
      <c r="N16" s="266"/>
      <c r="O16" s="266"/>
      <c r="P16" s="266"/>
      <c r="Q16" s="266"/>
      <c r="R16" s="263"/>
      <c r="S16" s="265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3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</row>
    <row r="17" spans="2:46" x14ac:dyDescent="0.2">
      <c r="B17" s="258" t="s">
        <v>52</v>
      </c>
      <c r="C17" s="259" t="s">
        <v>53</v>
      </c>
      <c r="D17" s="260">
        <v>2</v>
      </c>
      <c r="E17" s="261">
        <v>2</v>
      </c>
      <c r="F17" s="296">
        <v>2</v>
      </c>
      <c r="G17" s="262">
        <f>1+1</f>
        <v>2</v>
      </c>
      <c r="H17" s="262"/>
      <c r="I17" s="262">
        <f>1+1</f>
        <v>2</v>
      </c>
      <c r="J17" s="266"/>
      <c r="K17" s="266"/>
      <c r="L17" s="266"/>
      <c r="M17" s="266"/>
      <c r="N17" s="266"/>
      <c r="O17" s="266"/>
      <c r="P17" s="266"/>
      <c r="Q17" s="266"/>
      <c r="R17" s="263"/>
      <c r="S17" s="261">
        <v>2</v>
      </c>
      <c r="T17" s="262">
        <v>2</v>
      </c>
      <c r="U17" s="262">
        <v>3</v>
      </c>
      <c r="V17" s="262">
        <v>1</v>
      </c>
      <c r="W17" s="262">
        <v>3</v>
      </c>
      <c r="X17" s="266"/>
      <c r="Y17" s="266"/>
      <c r="Z17" s="266"/>
      <c r="AA17" s="266"/>
      <c r="AB17" s="266"/>
      <c r="AC17" s="266"/>
      <c r="AD17" s="266"/>
      <c r="AE17" s="266"/>
      <c r="AF17" s="263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</row>
    <row r="18" spans="2:46" x14ac:dyDescent="0.2">
      <c r="B18" s="252" t="s">
        <v>135</v>
      </c>
      <c r="C18" s="259" t="s">
        <v>49</v>
      </c>
      <c r="D18" s="260">
        <v>2</v>
      </c>
      <c r="E18" s="261">
        <f>1+1</f>
        <v>2</v>
      </c>
      <c r="F18" s="344"/>
      <c r="G18" s="262">
        <f>1+1</f>
        <v>2</v>
      </c>
      <c r="H18" s="266"/>
      <c r="I18" s="262">
        <v>1</v>
      </c>
      <c r="J18" s="262"/>
      <c r="K18" s="266"/>
      <c r="L18" s="266"/>
      <c r="M18" s="266"/>
      <c r="N18" s="266"/>
      <c r="O18" s="266"/>
      <c r="P18" s="266"/>
      <c r="Q18" s="266"/>
      <c r="R18" s="263"/>
      <c r="S18" s="261"/>
      <c r="T18" s="266"/>
      <c r="U18" s="262"/>
      <c r="V18" s="266"/>
      <c r="W18" s="262"/>
      <c r="X18" s="262"/>
      <c r="Y18" s="266"/>
      <c r="Z18" s="266"/>
      <c r="AA18" s="266"/>
      <c r="AB18" s="266"/>
      <c r="AC18" s="266"/>
      <c r="AD18" s="266"/>
      <c r="AE18" s="266"/>
      <c r="AF18" s="263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</row>
    <row r="19" spans="2:46" ht="26" x14ac:dyDescent="0.2">
      <c r="B19" s="252" t="s">
        <v>136</v>
      </c>
      <c r="C19" s="259" t="s">
        <v>137</v>
      </c>
      <c r="D19" s="260">
        <v>24</v>
      </c>
      <c r="E19" s="261">
        <f>1+2</f>
        <v>3</v>
      </c>
      <c r="F19" s="344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3"/>
      <c r="S19" s="261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3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</row>
    <row r="20" spans="2:46" x14ac:dyDescent="0.2">
      <c r="B20" s="252" t="s">
        <v>138</v>
      </c>
      <c r="C20" s="259" t="s">
        <v>139</v>
      </c>
      <c r="D20" s="260">
        <v>24</v>
      </c>
      <c r="E20" s="261">
        <v>2</v>
      </c>
      <c r="F20" s="344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3"/>
      <c r="S20" s="261">
        <v>1</v>
      </c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3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</row>
    <row r="21" spans="2:46" x14ac:dyDescent="0.2">
      <c r="B21" s="252" t="s">
        <v>140</v>
      </c>
      <c r="C21" s="259"/>
      <c r="D21" s="260"/>
      <c r="E21" s="261">
        <f>2+2</f>
        <v>4</v>
      </c>
      <c r="F21" s="344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3"/>
      <c r="S21" s="163">
        <v>5</v>
      </c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3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</row>
    <row r="22" spans="2:46" x14ac:dyDescent="0.2">
      <c r="B22" s="345" t="s">
        <v>141</v>
      </c>
      <c r="C22" s="346" t="s">
        <v>207</v>
      </c>
      <c r="D22" s="260"/>
      <c r="E22" s="261">
        <f>4+4</f>
        <v>8</v>
      </c>
      <c r="F22" s="344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3"/>
      <c r="S22" s="347">
        <v>5</v>
      </c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3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</row>
    <row r="23" spans="2:46" x14ac:dyDescent="0.2">
      <c r="B23" s="258" t="s">
        <v>54</v>
      </c>
      <c r="C23" s="259" t="s">
        <v>55</v>
      </c>
      <c r="D23" s="260">
        <v>2</v>
      </c>
      <c r="E23" s="261">
        <v>1</v>
      </c>
      <c r="F23" s="296"/>
      <c r="G23" s="262">
        <v>1</v>
      </c>
      <c r="H23" s="266"/>
      <c r="I23" s="262">
        <v>1</v>
      </c>
      <c r="J23" s="262">
        <v>1</v>
      </c>
      <c r="K23" s="262">
        <v>1</v>
      </c>
      <c r="L23" s="262"/>
      <c r="M23" s="262">
        <v>1</v>
      </c>
      <c r="N23" s="262">
        <v>1</v>
      </c>
      <c r="O23" s="262">
        <v>1</v>
      </c>
      <c r="P23" s="266"/>
      <c r="Q23" s="266"/>
      <c r="R23" s="263"/>
      <c r="S23" s="261">
        <v>1</v>
      </c>
      <c r="T23" s="262"/>
      <c r="U23" s="262">
        <v>1</v>
      </c>
      <c r="V23" s="266"/>
      <c r="W23" s="262">
        <v>1</v>
      </c>
      <c r="X23" s="262">
        <v>1</v>
      </c>
      <c r="Y23" s="262">
        <v>1</v>
      </c>
      <c r="Z23" s="262"/>
      <c r="AA23" s="262">
        <v>1</v>
      </c>
      <c r="AB23" s="262"/>
      <c r="AC23" s="262"/>
      <c r="AD23" s="266"/>
      <c r="AE23" s="266"/>
      <c r="AF23" s="263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</row>
    <row r="24" spans="2:46" x14ac:dyDescent="0.2">
      <c r="B24" s="258" t="s">
        <v>56</v>
      </c>
      <c r="C24" s="259" t="s">
        <v>57</v>
      </c>
      <c r="D24" s="260">
        <v>2</v>
      </c>
      <c r="E24" s="261">
        <v>1</v>
      </c>
      <c r="F24" s="296"/>
      <c r="G24" s="262">
        <v>1</v>
      </c>
      <c r="H24" s="266"/>
      <c r="I24" s="262">
        <v>1</v>
      </c>
      <c r="J24" s="262"/>
      <c r="K24" s="262">
        <v>1</v>
      </c>
      <c r="L24" s="262">
        <v>1</v>
      </c>
      <c r="M24" s="262">
        <v>3</v>
      </c>
      <c r="N24" s="262">
        <v>3</v>
      </c>
      <c r="O24" s="262">
        <v>2</v>
      </c>
      <c r="P24" s="262">
        <v>2</v>
      </c>
      <c r="Q24" s="262">
        <v>1</v>
      </c>
      <c r="R24" s="263"/>
      <c r="S24" s="261"/>
      <c r="T24" s="262"/>
      <c r="U24" s="262"/>
      <c r="V24" s="266"/>
      <c r="W24" s="262">
        <f>1+1</f>
        <v>2</v>
      </c>
      <c r="X24" s="262">
        <v>2</v>
      </c>
      <c r="Y24" s="262">
        <v>3</v>
      </c>
      <c r="Z24" s="262">
        <v>3</v>
      </c>
      <c r="AA24" s="262">
        <v>4</v>
      </c>
      <c r="AB24" s="262">
        <v>4</v>
      </c>
      <c r="AC24" s="262">
        <v>4</v>
      </c>
      <c r="AD24" s="262">
        <v>4</v>
      </c>
      <c r="AE24" s="262">
        <v>3</v>
      </c>
      <c r="AF24" s="263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</row>
    <row r="25" spans="2:46" x14ac:dyDescent="0.2">
      <c r="B25" s="348" t="s">
        <v>58</v>
      </c>
      <c r="C25" s="259" t="s">
        <v>59</v>
      </c>
      <c r="D25" s="260">
        <v>2</v>
      </c>
      <c r="E25" s="261">
        <v>3</v>
      </c>
      <c r="F25" s="344"/>
      <c r="G25" s="262">
        <v>2</v>
      </c>
      <c r="H25" s="266"/>
      <c r="I25" s="262">
        <f>1+1</f>
        <v>2</v>
      </c>
      <c r="J25" s="262">
        <f>1+1</f>
        <v>2</v>
      </c>
      <c r="K25" s="349">
        <v>4</v>
      </c>
      <c r="L25" s="350">
        <v>5</v>
      </c>
      <c r="M25" s="350">
        <v>5</v>
      </c>
      <c r="N25" s="349">
        <v>4</v>
      </c>
      <c r="O25" s="349">
        <v>3</v>
      </c>
      <c r="P25" s="349">
        <v>3</v>
      </c>
      <c r="Q25" s="262">
        <f>1+1</f>
        <v>2</v>
      </c>
      <c r="R25" s="263"/>
      <c r="S25" s="261">
        <v>1</v>
      </c>
      <c r="T25" s="266"/>
      <c r="U25" s="262">
        <v>1</v>
      </c>
      <c r="V25" s="266"/>
      <c r="W25" s="262"/>
      <c r="X25" s="262"/>
      <c r="Y25" s="262">
        <v>1</v>
      </c>
      <c r="Z25" s="262">
        <v>1</v>
      </c>
      <c r="AA25" s="262">
        <v>1</v>
      </c>
      <c r="AB25" s="262">
        <v>1</v>
      </c>
      <c r="AC25" s="262"/>
      <c r="AD25" s="262"/>
      <c r="AE25" s="262"/>
      <c r="AF25" s="263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</row>
    <row r="26" spans="2:46" x14ac:dyDescent="0.2">
      <c r="B26" s="258" t="s">
        <v>60</v>
      </c>
      <c r="C26" s="259" t="s">
        <v>61</v>
      </c>
      <c r="D26" s="260">
        <v>2</v>
      </c>
      <c r="E26" s="261">
        <v>1</v>
      </c>
      <c r="F26" s="344"/>
      <c r="G26" s="262">
        <v>1</v>
      </c>
      <c r="H26" s="266"/>
      <c r="I26" s="262">
        <v>2</v>
      </c>
      <c r="J26" s="262">
        <v>2</v>
      </c>
      <c r="K26" s="262">
        <v>2</v>
      </c>
      <c r="L26" s="262">
        <v>2</v>
      </c>
      <c r="M26" s="262">
        <v>1</v>
      </c>
      <c r="N26" s="266"/>
      <c r="O26" s="266"/>
      <c r="P26" s="266"/>
      <c r="Q26" s="266"/>
      <c r="R26" s="263"/>
      <c r="S26" s="261">
        <f>1+1</f>
        <v>2</v>
      </c>
      <c r="T26" s="266"/>
      <c r="U26" s="262">
        <f>1+1</f>
        <v>2</v>
      </c>
      <c r="V26" s="266"/>
      <c r="W26" s="262">
        <f>1+1</f>
        <v>2</v>
      </c>
      <c r="X26" s="262">
        <v>1</v>
      </c>
      <c r="Y26" s="262">
        <v>1</v>
      </c>
      <c r="Z26" s="262"/>
      <c r="AA26" s="262"/>
      <c r="AB26" s="266"/>
      <c r="AC26" s="266"/>
      <c r="AD26" s="266"/>
      <c r="AE26" s="266"/>
      <c r="AF26" s="263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</row>
    <row r="27" spans="2:46" x14ac:dyDescent="0.2">
      <c r="B27" s="252" t="s">
        <v>62</v>
      </c>
      <c r="C27" s="259" t="s">
        <v>63</v>
      </c>
      <c r="D27" s="260">
        <v>2</v>
      </c>
      <c r="E27" s="261"/>
      <c r="F27" s="344"/>
      <c r="G27" s="262"/>
      <c r="H27" s="266"/>
      <c r="I27" s="262">
        <f>1+1</f>
        <v>2</v>
      </c>
      <c r="J27" s="262">
        <f>1+1</f>
        <v>2</v>
      </c>
      <c r="K27" s="262">
        <f>1+1</f>
        <v>2</v>
      </c>
      <c r="L27" s="262">
        <v>1</v>
      </c>
      <c r="M27" s="262">
        <v>1</v>
      </c>
      <c r="N27" s="262">
        <v>1</v>
      </c>
      <c r="O27" s="262">
        <v>1</v>
      </c>
      <c r="P27" s="262"/>
      <c r="Q27" s="262">
        <v>1</v>
      </c>
      <c r="R27" s="263"/>
      <c r="S27" s="261">
        <v>4</v>
      </c>
      <c r="T27" s="266"/>
      <c r="U27" s="262">
        <v>4</v>
      </c>
      <c r="V27" s="266"/>
      <c r="W27" s="262">
        <v>4</v>
      </c>
      <c r="X27" s="262">
        <v>2</v>
      </c>
      <c r="Y27" s="262">
        <v>3</v>
      </c>
      <c r="Z27" s="262">
        <v>4</v>
      </c>
      <c r="AA27" s="262">
        <v>3</v>
      </c>
      <c r="AB27" s="262">
        <f>1+1</f>
        <v>2</v>
      </c>
      <c r="AC27" s="262">
        <f>1+1</f>
        <v>2</v>
      </c>
      <c r="AD27" s="262">
        <v>1</v>
      </c>
      <c r="AE27" s="262">
        <f>1+1</f>
        <v>2</v>
      </c>
      <c r="AF27" s="263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</row>
    <row r="28" spans="2:46" x14ac:dyDescent="0.2">
      <c r="B28" s="252" t="s">
        <v>64</v>
      </c>
      <c r="C28" s="259" t="s">
        <v>65</v>
      </c>
      <c r="D28" s="260">
        <v>2</v>
      </c>
      <c r="E28" s="261">
        <v>2</v>
      </c>
      <c r="F28" s="344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3"/>
      <c r="S28" s="261">
        <f>1+1</f>
        <v>2</v>
      </c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3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</row>
    <row r="29" spans="2:46" x14ac:dyDescent="0.2">
      <c r="B29" s="252" t="s">
        <v>66</v>
      </c>
      <c r="C29" s="259" t="s">
        <v>67</v>
      </c>
      <c r="D29" s="260">
        <v>2</v>
      </c>
      <c r="E29" s="261">
        <v>1</v>
      </c>
      <c r="F29" s="344"/>
      <c r="G29" s="262">
        <v>1</v>
      </c>
      <c r="H29" s="262"/>
      <c r="I29" s="262">
        <v>1</v>
      </c>
      <c r="J29" s="262">
        <v>1</v>
      </c>
      <c r="K29" s="262">
        <v>3</v>
      </c>
      <c r="L29" s="262">
        <v>3</v>
      </c>
      <c r="M29" s="262">
        <v>4</v>
      </c>
      <c r="N29" s="262">
        <v>4</v>
      </c>
      <c r="O29" s="262">
        <v>3</v>
      </c>
      <c r="P29" s="262">
        <v>4</v>
      </c>
      <c r="Q29" s="266"/>
      <c r="R29" s="263"/>
      <c r="S29" s="261">
        <f>1+1</f>
        <v>2</v>
      </c>
      <c r="T29" s="266"/>
      <c r="U29" s="262">
        <v>1</v>
      </c>
      <c r="V29" s="262"/>
      <c r="W29" s="262">
        <v>1</v>
      </c>
      <c r="X29" s="262">
        <f>1+1</f>
        <v>2</v>
      </c>
      <c r="Y29" s="262">
        <v>1</v>
      </c>
      <c r="Z29" s="262">
        <v>1</v>
      </c>
      <c r="AA29" s="262">
        <f>1+1</f>
        <v>2</v>
      </c>
      <c r="AB29" s="262">
        <f>1+1</f>
        <v>2</v>
      </c>
      <c r="AC29" s="262"/>
      <c r="AD29" s="262">
        <v>1</v>
      </c>
      <c r="AE29" s="266"/>
      <c r="AF29" s="263"/>
      <c r="AG29" s="35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</row>
    <row r="30" spans="2:46" x14ac:dyDescent="0.2">
      <c r="B30" s="252" t="s">
        <v>68</v>
      </c>
      <c r="C30" s="259" t="s">
        <v>69</v>
      </c>
      <c r="D30" s="260">
        <v>2</v>
      </c>
      <c r="E30" s="261"/>
      <c r="F30" s="344"/>
      <c r="G30" s="262">
        <v>2</v>
      </c>
      <c r="H30" s="266"/>
      <c r="I30" s="262">
        <v>2</v>
      </c>
      <c r="J30" s="262">
        <v>1</v>
      </c>
      <c r="K30" s="262"/>
      <c r="L30" s="262"/>
      <c r="M30" s="266"/>
      <c r="N30" s="266"/>
      <c r="O30" s="266"/>
      <c r="P30" s="266"/>
      <c r="Q30" s="266"/>
      <c r="R30" s="263"/>
      <c r="S30" s="261">
        <v>1</v>
      </c>
      <c r="T30" s="266"/>
      <c r="U30" s="262">
        <v>1</v>
      </c>
      <c r="V30" s="266"/>
      <c r="W30" s="262"/>
      <c r="X30" s="262"/>
      <c r="Y30" s="262"/>
      <c r="Z30" s="262"/>
      <c r="AA30" s="266"/>
      <c r="AB30" s="266"/>
      <c r="AC30" s="266"/>
      <c r="AD30" s="266"/>
      <c r="AE30" s="266"/>
      <c r="AF30" s="263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</row>
    <row r="31" spans="2:46" ht="17" thickBot="1" x14ac:dyDescent="0.25">
      <c r="B31" s="224" t="s">
        <v>143</v>
      </c>
      <c r="C31" s="225" t="s">
        <v>144</v>
      </c>
      <c r="D31" s="226">
        <v>2</v>
      </c>
      <c r="E31" s="227">
        <v>1</v>
      </c>
      <c r="F31" s="352"/>
      <c r="G31" s="228">
        <v>1</v>
      </c>
      <c r="H31" s="279"/>
      <c r="I31" s="228">
        <v>1</v>
      </c>
      <c r="J31" s="228">
        <v>1</v>
      </c>
      <c r="K31" s="228"/>
      <c r="L31" s="228">
        <v>1</v>
      </c>
      <c r="M31" s="228"/>
      <c r="N31" s="228">
        <v>1</v>
      </c>
      <c r="O31" s="228">
        <v>1</v>
      </c>
      <c r="P31" s="228">
        <v>1</v>
      </c>
      <c r="Q31" s="228">
        <v>1</v>
      </c>
      <c r="R31" s="229"/>
      <c r="S31" s="227">
        <v>1</v>
      </c>
      <c r="T31" s="279"/>
      <c r="U31" s="228">
        <v>1</v>
      </c>
      <c r="V31" s="279"/>
      <c r="W31" s="228">
        <v>1</v>
      </c>
      <c r="X31" s="228">
        <v>1</v>
      </c>
      <c r="Y31" s="228"/>
      <c r="Z31" s="228">
        <v>1</v>
      </c>
      <c r="AA31" s="228">
        <v>1</v>
      </c>
      <c r="AB31" s="228">
        <v>1</v>
      </c>
      <c r="AC31" s="228">
        <v>1</v>
      </c>
      <c r="AD31" s="228">
        <v>1</v>
      </c>
      <c r="AE31" s="228">
        <v>1</v>
      </c>
      <c r="AF31" s="229">
        <v>1</v>
      </c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</row>
    <row r="32" spans="2:46" ht="17" thickBot="1" x14ac:dyDescent="0.25"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35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</row>
    <row r="33" spans="2:46" ht="17" thickBot="1" x14ac:dyDescent="0.25">
      <c r="B33" s="264"/>
      <c r="C33" s="235"/>
      <c r="D33" s="235"/>
      <c r="E33" s="353" t="s">
        <v>145</v>
      </c>
      <c r="F33"/>
      <c r="G33"/>
      <c r="H33" s="353" t="s">
        <v>33</v>
      </c>
      <c r="I33"/>
      <c r="J33"/>
      <c r="K33" s="211"/>
      <c r="L33" s="264"/>
      <c r="M33" s="264"/>
      <c r="N33" s="235"/>
      <c r="O33" s="211"/>
      <c r="P33" s="353" t="s">
        <v>145</v>
      </c>
      <c r="Q33"/>
      <c r="R33"/>
      <c r="S33" s="353" t="s">
        <v>33</v>
      </c>
      <c r="T33"/>
      <c r="U33"/>
      <c r="V33" s="211"/>
      <c r="W33" s="216"/>
      <c r="X33" s="221" t="s">
        <v>11</v>
      </c>
      <c r="Y33"/>
      <c r="Z33" s="219">
        <v>1</v>
      </c>
      <c r="AA33" s="220">
        <v>2</v>
      </c>
      <c r="AB33" s="220">
        <v>3</v>
      </c>
      <c r="AC33" s="220">
        <v>4</v>
      </c>
      <c r="AD33" s="221" t="s">
        <v>146</v>
      </c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</row>
    <row r="34" spans="2:46" ht="26" x14ac:dyDescent="0.2">
      <c r="B34" s="216" t="s">
        <v>10</v>
      </c>
      <c r="C34" s="217" t="s">
        <v>11</v>
      </c>
      <c r="D34" s="218" t="s">
        <v>12</v>
      </c>
      <c r="E34" s="219">
        <v>1</v>
      </c>
      <c r="F34" s="220">
        <v>2</v>
      </c>
      <c r="G34" s="221">
        <v>3</v>
      </c>
      <c r="H34" s="219">
        <v>1</v>
      </c>
      <c r="I34" s="220">
        <v>2</v>
      </c>
      <c r="J34" s="221">
        <v>3</v>
      </c>
      <c r="K34" s="211"/>
      <c r="L34" s="354"/>
      <c r="M34"/>
      <c r="N34" s="220" t="s">
        <v>11</v>
      </c>
      <c r="O34"/>
      <c r="P34" s="219">
        <v>1</v>
      </c>
      <c r="Q34" s="220">
        <v>2</v>
      </c>
      <c r="R34" s="221">
        <v>3</v>
      </c>
      <c r="S34" s="219">
        <v>1</v>
      </c>
      <c r="T34" s="220">
        <v>2</v>
      </c>
      <c r="U34" s="221">
        <v>3</v>
      </c>
      <c r="V34" s="211"/>
      <c r="W34" s="258" t="s">
        <v>79</v>
      </c>
      <c r="X34" s="355" t="s">
        <v>80</v>
      </c>
      <c r="Y34"/>
      <c r="Z34" s="261">
        <v>1</v>
      </c>
      <c r="AA34" s="262">
        <f>1+1</f>
        <v>2</v>
      </c>
      <c r="AB34" s="262">
        <v>1</v>
      </c>
      <c r="AC34" s="262">
        <v>1</v>
      </c>
      <c r="AD34" s="356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</row>
    <row r="35" spans="2:46" x14ac:dyDescent="0.2">
      <c r="B35" s="258" t="s">
        <v>147</v>
      </c>
      <c r="C35" s="259" t="s">
        <v>148</v>
      </c>
      <c r="D35" s="260">
        <v>2</v>
      </c>
      <c r="E35" s="261"/>
      <c r="F35" s="266"/>
      <c r="G35" s="263"/>
      <c r="H35" s="261">
        <f>1+1</f>
        <v>2</v>
      </c>
      <c r="I35" s="266"/>
      <c r="J35" s="263"/>
      <c r="K35" s="211"/>
      <c r="L35" s="357" t="s">
        <v>101</v>
      </c>
      <c r="M35"/>
      <c r="N35" s="358" t="s">
        <v>53</v>
      </c>
      <c r="O35"/>
      <c r="P35" s="261">
        <v>4</v>
      </c>
      <c r="Q35" s="266"/>
      <c r="R35" s="263"/>
      <c r="S35" s="261">
        <v>4</v>
      </c>
      <c r="T35" s="266"/>
      <c r="U35" s="263"/>
      <c r="V35" s="211"/>
      <c r="W35" s="258" t="s">
        <v>83</v>
      </c>
      <c r="X35" s="355" t="s">
        <v>84</v>
      </c>
      <c r="Y35"/>
      <c r="Z35" s="261">
        <f>1+1</f>
        <v>2</v>
      </c>
      <c r="AA35" s="262">
        <f>1+1</f>
        <v>2</v>
      </c>
      <c r="AB35" s="262">
        <f>1+1</f>
        <v>2</v>
      </c>
      <c r="AC35" s="359">
        <f>1+1+1+1</f>
        <v>4</v>
      </c>
      <c r="AD35" s="356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</row>
    <row r="36" spans="2:46" x14ac:dyDescent="0.2">
      <c r="B36" s="258" t="s">
        <v>149</v>
      </c>
      <c r="C36" s="259" t="s">
        <v>150</v>
      </c>
      <c r="D36" s="260">
        <v>2</v>
      </c>
      <c r="E36" s="261"/>
      <c r="F36" s="266"/>
      <c r="G36" s="263"/>
      <c r="H36" s="261">
        <f>1+1</f>
        <v>2</v>
      </c>
      <c r="I36" s="266"/>
      <c r="J36" s="263"/>
      <c r="K36" s="211"/>
      <c r="L36" s="357" t="s">
        <v>103</v>
      </c>
      <c r="M36"/>
      <c r="N36" s="358" t="s">
        <v>104</v>
      </c>
      <c r="O36"/>
      <c r="P36" s="261">
        <v>2</v>
      </c>
      <c r="Q36" s="266"/>
      <c r="R36" s="263"/>
      <c r="S36" s="261">
        <v>3</v>
      </c>
      <c r="T36" s="266"/>
      <c r="U36" s="263"/>
      <c r="V36" s="211"/>
      <c r="W36" s="258" t="s">
        <v>151</v>
      </c>
      <c r="X36" s="355" t="s">
        <v>152</v>
      </c>
      <c r="Y36"/>
      <c r="Z36" s="261">
        <f>1+1+1</f>
        <v>3</v>
      </c>
      <c r="AA36" s="262">
        <f>1+1+1</f>
        <v>3</v>
      </c>
      <c r="AB36" s="262">
        <f>1+1+1</f>
        <v>3</v>
      </c>
      <c r="AC36" s="262">
        <f>1+1+1</f>
        <v>3</v>
      </c>
      <c r="AD36" s="356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</row>
    <row r="37" spans="2:46" x14ac:dyDescent="0.2">
      <c r="B37" s="258" t="s">
        <v>153</v>
      </c>
      <c r="C37" s="259" t="s">
        <v>154</v>
      </c>
      <c r="D37" s="260">
        <v>2</v>
      </c>
      <c r="E37" s="261"/>
      <c r="F37" s="266"/>
      <c r="G37" s="263"/>
      <c r="H37" s="261"/>
      <c r="I37" s="266"/>
      <c r="J37" s="263"/>
      <c r="K37" s="211"/>
      <c r="L37" s="357" t="s">
        <v>155</v>
      </c>
      <c r="M37"/>
      <c r="N37" s="358" t="s">
        <v>156</v>
      </c>
      <c r="O37"/>
      <c r="P37" s="261">
        <v>1</v>
      </c>
      <c r="Q37" s="266"/>
      <c r="R37" s="263"/>
      <c r="S37" s="261"/>
      <c r="T37" s="266"/>
      <c r="U37" s="263"/>
      <c r="V37" s="211"/>
      <c r="W37" s="252" t="s">
        <v>157</v>
      </c>
      <c r="X37" s="360" t="s">
        <v>158</v>
      </c>
      <c r="Y37"/>
      <c r="Z37" s="261"/>
      <c r="AA37" s="262">
        <v>1</v>
      </c>
      <c r="AB37" s="262">
        <v>1</v>
      </c>
      <c r="AC37" s="262">
        <v>1</v>
      </c>
      <c r="AD37" s="356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</row>
    <row r="38" spans="2:46" x14ac:dyDescent="0.2">
      <c r="B38" s="258" t="s">
        <v>159</v>
      </c>
      <c r="C38" s="259" t="s">
        <v>160</v>
      </c>
      <c r="D38" s="260">
        <v>2</v>
      </c>
      <c r="E38" s="261"/>
      <c r="F38" s="266"/>
      <c r="G38" s="263"/>
      <c r="H38" s="261"/>
      <c r="I38" s="266"/>
      <c r="J38" s="263"/>
      <c r="K38" s="211"/>
      <c r="L38" s="357" t="s">
        <v>161</v>
      </c>
      <c r="M38"/>
      <c r="N38" s="358" t="s">
        <v>162</v>
      </c>
      <c r="O38"/>
      <c r="P38" s="261">
        <f>1+1</f>
        <v>2</v>
      </c>
      <c r="Q38" s="266"/>
      <c r="R38" s="263"/>
      <c r="S38" s="261"/>
      <c r="T38" s="266"/>
      <c r="U38" s="263"/>
      <c r="V38" s="211"/>
      <c r="W38" s="252" t="s">
        <v>163</v>
      </c>
      <c r="X38" s="360" t="s">
        <v>164</v>
      </c>
      <c r="Y38"/>
      <c r="Z38" s="261"/>
      <c r="AA38" s="262"/>
      <c r="AB38" s="262"/>
      <c r="AC38" s="262"/>
      <c r="AD38" s="356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</row>
    <row r="39" spans="2:46" ht="26" x14ac:dyDescent="0.2">
      <c r="B39" s="258" t="s">
        <v>165</v>
      </c>
      <c r="C39" s="259" t="s">
        <v>166</v>
      </c>
      <c r="D39" s="260">
        <v>2</v>
      </c>
      <c r="E39" s="261"/>
      <c r="F39" s="266"/>
      <c r="G39" s="263"/>
      <c r="H39" s="261"/>
      <c r="I39" s="266"/>
      <c r="J39" s="263"/>
      <c r="K39" s="211"/>
      <c r="L39" s="357" t="s">
        <v>167</v>
      </c>
      <c r="M39"/>
      <c r="N39" s="358" t="s">
        <v>168</v>
      </c>
      <c r="O39"/>
      <c r="P39" s="261"/>
      <c r="Q39" s="266"/>
      <c r="R39" s="263"/>
      <c r="S39" s="261">
        <v>1</v>
      </c>
      <c r="T39" s="266"/>
      <c r="U39" s="263"/>
      <c r="V39" s="211"/>
      <c r="W39" s="252" t="s">
        <v>169</v>
      </c>
      <c r="X39" s="360" t="s">
        <v>170</v>
      </c>
      <c r="Y39"/>
      <c r="Z39" s="261"/>
      <c r="AA39" s="262"/>
      <c r="AB39" s="262"/>
      <c r="AC39" s="262"/>
      <c r="AD39" s="356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</row>
    <row r="40" spans="2:46" ht="26" x14ac:dyDescent="0.2">
      <c r="B40" s="258" t="s">
        <v>171</v>
      </c>
      <c r="C40" s="259" t="s">
        <v>172</v>
      </c>
      <c r="D40" s="260">
        <v>2</v>
      </c>
      <c r="E40" s="261"/>
      <c r="F40" s="266"/>
      <c r="G40" s="263"/>
      <c r="H40" s="261"/>
      <c r="I40" s="266"/>
      <c r="J40" s="263"/>
      <c r="K40" s="211"/>
      <c r="L40" s="357" t="s">
        <v>173</v>
      </c>
      <c r="M40"/>
      <c r="N40" s="358" t="s">
        <v>174</v>
      </c>
      <c r="O40"/>
      <c r="P40" s="261"/>
      <c r="Q40" s="266"/>
      <c r="R40" s="263"/>
      <c r="S40" s="261"/>
      <c r="T40" s="266"/>
      <c r="U40" s="263"/>
      <c r="V40" s="211"/>
      <c r="W40" s="252" t="s">
        <v>175</v>
      </c>
      <c r="X40" s="360" t="s">
        <v>176</v>
      </c>
      <c r="Y40"/>
      <c r="Z40" s="261">
        <v>1</v>
      </c>
      <c r="AA40" s="262">
        <v>1</v>
      </c>
      <c r="AB40" s="262">
        <v>1</v>
      </c>
      <c r="AC40" s="262">
        <v>1</v>
      </c>
      <c r="AD40" s="356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</row>
    <row r="41" spans="2:46" ht="26" x14ac:dyDescent="0.2">
      <c r="B41" s="258" t="s">
        <v>177</v>
      </c>
      <c r="C41" s="259" t="s">
        <v>178</v>
      </c>
      <c r="D41" s="260">
        <v>2</v>
      </c>
      <c r="E41" s="261">
        <v>2</v>
      </c>
      <c r="F41" s="266"/>
      <c r="G41" s="263"/>
      <c r="H41" s="261">
        <f>1+1</f>
        <v>2</v>
      </c>
      <c r="I41" s="266"/>
      <c r="J41" s="263"/>
      <c r="K41" s="211"/>
      <c r="L41" s="357" t="s">
        <v>179</v>
      </c>
      <c r="M41"/>
      <c r="N41" s="358" t="s">
        <v>180</v>
      </c>
      <c r="O41"/>
      <c r="P41" s="261"/>
      <c r="Q41" s="266"/>
      <c r="R41" s="263"/>
      <c r="S41" s="261"/>
      <c r="T41" s="266"/>
      <c r="U41" s="263"/>
      <c r="V41" s="211"/>
      <c r="W41" s="258" t="s">
        <v>181</v>
      </c>
      <c r="X41" s="355"/>
      <c r="Y41"/>
      <c r="Z41" s="261">
        <f>1+1</f>
        <v>2</v>
      </c>
      <c r="AA41" s="262">
        <f>1+1</f>
        <v>2</v>
      </c>
      <c r="AB41" s="262">
        <v>1</v>
      </c>
      <c r="AC41" s="262">
        <v>1</v>
      </c>
      <c r="AD41" s="356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</row>
    <row r="42" spans="2:46" ht="39" x14ac:dyDescent="0.2">
      <c r="B42" s="258" t="s">
        <v>182</v>
      </c>
      <c r="C42" s="259" t="s">
        <v>183</v>
      </c>
      <c r="D42" s="260">
        <v>2</v>
      </c>
      <c r="E42" s="261"/>
      <c r="F42" s="266"/>
      <c r="G42" s="263"/>
      <c r="H42" s="261"/>
      <c r="I42" s="266"/>
      <c r="J42" s="263"/>
      <c r="K42" s="211"/>
      <c r="L42" s="361"/>
      <c r="M42"/>
      <c r="N42" s="362"/>
      <c r="O42"/>
      <c r="P42" s="363"/>
      <c r="Q42" s="364"/>
      <c r="R42" s="365"/>
      <c r="S42" s="363"/>
      <c r="T42" s="364"/>
      <c r="U42" s="366"/>
      <c r="V42" s="211"/>
      <c r="W42" s="258" t="s">
        <v>184</v>
      </c>
      <c r="X42" s="355" t="s">
        <v>185</v>
      </c>
      <c r="Y42"/>
      <c r="Z42" s="261">
        <f>8+1+1+3</f>
        <v>13</v>
      </c>
      <c r="AA42" s="262">
        <f>8+2+1+2</f>
        <v>13</v>
      </c>
      <c r="AB42" s="262">
        <f>6+2+1+2</f>
        <v>11</v>
      </c>
      <c r="AC42" s="262">
        <f>8+2+1+2</f>
        <v>13</v>
      </c>
      <c r="AD42" s="367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</row>
    <row r="43" spans="2:46" x14ac:dyDescent="0.2">
      <c r="B43" s="252" t="s">
        <v>77</v>
      </c>
      <c r="C43" s="259" t="s">
        <v>78</v>
      </c>
      <c r="D43" s="260">
        <v>2</v>
      </c>
      <c r="E43" s="261">
        <v>1</v>
      </c>
      <c r="F43" s="262">
        <v>1</v>
      </c>
      <c r="G43" s="295">
        <v>1</v>
      </c>
      <c r="H43" s="261">
        <f>1+1+1</f>
        <v>3</v>
      </c>
      <c r="I43" s="262">
        <f>1+1+1</f>
        <v>3</v>
      </c>
      <c r="J43" s="295">
        <f>1+1+1</f>
        <v>3</v>
      </c>
      <c r="K43" s="211"/>
      <c r="L43" s="368" t="s">
        <v>99</v>
      </c>
      <c r="M43"/>
      <c r="N43" s="369" t="s">
        <v>100</v>
      </c>
      <c r="O43"/>
      <c r="P43" s="261">
        <v>1</v>
      </c>
      <c r="Q43" s="262">
        <v>1</v>
      </c>
      <c r="R43" s="295">
        <f>1+1</f>
        <v>2</v>
      </c>
      <c r="S43" s="261">
        <v>1</v>
      </c>
      <c r="T43" s="262">
        <v>1</v>
      </c>
      <c r="U43" s="295">
        <v>1</v>
      </c>
      <c r="V43" s="211"/>
      <c r="W43" s="258" t="s">
        <v>186</v>
      </c>
      <c r="X43" s="355"/>
      <c r="Y43"/>
      <c r="Z43" s="261">
        <f>4+4+1</f>
        <v>9</v>
      </c>
      <c r="AA43" s="262">
        <v>7</v>
      </c>
      <c r="AB43" s="262">
        <v>7</v>
      </c>
      <c r="AC43" s="262">
        <f>3+1</f>
        <v>4</v>
      </c>
      <c r="AD43" s="356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</row>
    <row r="44" spans="2:46" x14ac:dyDescent="0.2">
      <c r="B44" s="252" t="s">
        <v>81</v>
      </c>
      <c r="C44" s="259" t="s">
        <v>82</v>
      </c>
      <c r="D44" s="260">
        <v>2</v>
      </c>
      <c r="E44" s="261">
        <v>3</v>
      </c>
      <c r="F44" s="262">
        <v>3</v>
      </c>
      <c r="G44" s="295">
        <v>3</v>
      </c>
      <c r="H44" s="261"/>
      <c r="I44" s="262"/>
      <c r="J44" s="295"/>
      <c r="K44" s="211"/>
      <c r="L44" s="368" t="s">
        <v>102</v>
      </c>
      <c r="M44"/>
      <c r="N44" s="369" t="s">
        <v>187</v>
      </c>
      <c r="O44"/>
      <c r="P44" s="261">
        <v>2</v>
      </c>
      <c r="Q44" s="262"/>
      <c r="R44" s="295"/>
      <c r="S44" s="261">
        <v>3</v>
      </c>
      <c r="T44" s="262">
        <v>2</v>
      </c>
      <c r="U44" s="295">
        <v>2</v>
      </c>
      <c r="V44" s="211"/>
      <c r="W44" s="252" t="s">
        <v>188</v>
      </c>
      <c r="X44" s="360" t="s">
        <v>189</v>
      </c>
      <c r="Y44"/>
      <c r="Z44" s="261">
        <v>4</v>
      </c>
      <c r="AA44" s="262">
        <v>4</v>
      </c>
      <c r="AB44" s="262">
        <v>3</v>
      </c>
      <c r="AC44" s="262">
        <v>3</v>
      </c>
      <c r="AD44" s="263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</row>
    <row r="45" spans="2:46" ht="17" thickBot="1" x14ac:dyDescent="0.25">
      <c r="B45" s="252" t="s">
        <v>85</v>
      </c>
      <c r="C45" s="259" t="s">
        <v>86</v>
      </c>
      <c r="D45" s="260">
        <v>2</v>
      </c>
      <c r="E45" s="261">
        <v>2</v>
      </c>
      <c r="F45" s="262">
        <v>1</v>
      </c>
      <c r="G45" s="295">
        <v>2</v>
      </c>
      <c r="H45" s="261"/>
      <c r="I45" s="262"/>
      <c r="J45" s="295"/>
      <c r="K45" s="211"/>
      <c r="L45" s="368" t="s">
        <v>105</v>
      </c>
      <c r="M45"/>
      <c r="N45" s="369" t="s">
        <v>190</v>
      </c>
      <c r="O45"/>
      <c r="P45" s="261">
        <v>2</v>
      </c>
      <c r="Q45" s="262">
        <f>1+1</f>
        <v>2</v>
      </c>
      <c r="R45" s="295">
        <v>4</v>
      </c>
      <c r="S45" s="261">
        <v>3</v>
      </c>
      <c r="T45" s="262"/>
      <c r="U45" s="295">
        <v>3</v>
      </c>
      <c r="V45" s="211"/>
      <c r="W45" s="301" t="s">
        <v>191</v>
      </c>
      <c r="X45" s="370" t="s">
        <v>192</v>
      </c>
      <c r="Y45"/>
      <c r="Z45" s="227"/>
      <c r="AA45" s="279"/>
      <c r="AB45" s="279"/>
      <c r="AC45" s="279"/>
      <c r="AD45" s="280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</row>
    <row r="46" spans="2:46" x14ac:dyDescent="0.2">
      <c r="B46" s="252" t="s">
        <v>89</v>
      </c>
      <c r="C46" s="259" t="s">
        <v>90</v>
      </c>
      <c r="D46" s="260">
        <v>2</v>
      </c>
      <c r="E46" s="261">
        <v>1</v>
      </c>
      <c r="F46" s="262">
        <v>1</v>
      </c>
      <c r="G46" s="295">
        <v>1</v>
      </c>
      <c r="H46" s="261">
        <f>1+1+1</f>
        <v>3</v>
      </c>
      <c r="I46" s="262">
        <f>1+1+1</f>
        <v>3</v>
      </c>
      <c r="J46" s="295">
        <f>1+1+1</f>
        <v>3</v>
      </c>
      <c r="K46" s="211"/>
      <c r="L46" s="368" t="s">
        <v>106</v>
      </c>
      <c r="M46"/>
      <c r="N46" s="369" t="s">
        <v>193</v>
      </c>
      <c r="O46"/>
      <c r="P46" s="163">
        <v>2</v>
      </c>
      <c r="Q46" s="262">
        <v>1</v>
      </c>
      <c r="R46" s="371">
        <v>2</v>
      </c>
      <c r="S46" s="261">
        <v>4</v>
      </c>
      <c r="T46" s="262">
        <v>1</v>
      </c>
      <c r="U46" s="295">
        <v>1</v>
      </c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</row>
    <row r="47" spans="2:46" x14ac:dyDescent="0.2">
      <c r="B47" s="252" t="s">
        <v>93</v>
      </c>
      <c r="C47" s="259" t="s">
        <v>94</v>
      </c>
      <c r="D47" s="260">
        <v>2</v>
      </c>
      <c r="E47" s="261">
        <f t="shared" ref="E47:G47" si="0">1+1</f>
        <v>2</v>
      </c>
      <c r="F47" s="262">
        <f t="shared" si="0"/>
        <v>2</v>
      </c>
      <c r="G47" s="295">
        <f t="shared" si="0"/>
        <v>2</v>
      </c>
      <c r="H47" s="261">
        <v>1</v>
      </c>
      <c r="I47" s="262">
        <v>1</v>
      </c>
      <c r="J47" s="295">
        <v>1</v>
      </c>
      <c r="K47" s="211"/>
      <c r="L47" s="368" t="s">
        <v>107</v>
      </c>
      <c r="M47"/>
      <c r="N47" s="369" t="s">
        <v>194</v>
      </c>
      <c r="O47"/>
      <c r="P47" s="372">
        <f>1+1+1+1</f>
        <v>4</v>
      </c>
      <c r="Q47" s="359">
        <f>1+1</f>
        <v>2</v>
      </c>
      <c r="R47" s="371">
        <f>1+1+1+1</f>
        <v>4</v>
      </c>
      <c r="S47" s="261">
        <v>4</v>
      </c>
      <c r="T47" s="262">
        <v>2</v>
      </c>
      <c r="U47" s="295">
        <f>1+1+1</f>
        <v>3</v>
      </c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</row>
    <row r="48" spans="2:46" ht="27" thickBot="1" x14ac:dyDescent="0.25">
      <c r="B48" s="224" t="s">
        <v>195</v>
      </c>
      <c r="C48" s="225"/>
      <c r="D48" s="226">
        <v>28</v>
      </c>
      <c r="E48" s="227">
        <f>7+1+6+15+14</f>
        <v>43</v>
      </c>
      <c r="F48" s="279"/>
      <c r="G48" s="280"/>
      <c r="H48" s="373"/>
      <c r="I48" s="279"/>
      <c r="J48" s="280"/>
      <c r="K48" s="211"/>
      <c r="L48" s="374" t="s">
        <v>196</v>
      </c>
      <c r="M48"/>
      <c r="N48" s="375"/>
      <c r="O48"/>
      <c r="P48" s="227">
        <f>5+5+10+2</f>
        <v>22</v>
      </c>
      <c r="Q48" s="279"/>
      <c r="R48" s="280"/>
      <c r="S48" s="373"/>
      <c r="T48" s="279"/>
      <c r="U48" s="280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</row>
    <row r="49" spans="2:46" x14ac:dyDescent="0.2">
      <c r="B49" s="211"/>
      <c r="C49" s="211"/>
      <c r="D49" s="211" t="s">
        <v>197</v>
      </c>
      <c r="E49" s="351" t="s">
        <v>208</v>
      </c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</row>
    <row r="50" spans="2:46" x14ac:dyDescent="0.2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351"/>
      <c r="P50" s="35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</row>
    <row r="51" spans="2:46" x14ac:dyDescent="0.2">
      <c r="E51" s="321" t="s">
        <v>209</v>
      </c>
      <c r="F51" s="321" t="s">
        <v>210</v>
      </c>
    </row>
  </sheetData>
  <pageMargins left="0.7" right="0.7" top="0.75" bottom="0.75" header="0.3" footer="0.3"/>
  <pageSetup paperSize="9" scale="3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Cave 3 Infant Zonation</vt:lpstr>
      <vt:lpstr>Cave 3 Adult Zonation</vt:lpstr>
      <vt:lpstr>HW Infant Zonation</vt:lpstr>
      <vt:lpstr>HW Adult Zonation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2023-07-24T12:40:26Z</dcterms:created>
  <dcterms:modified xsi:type="dcterms:W3CDTF">2023-07-24T12:42:37Z</dcterms:modified>
</cp:coreProperties>
</file>